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1" l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I197" i="1" l="1"/>
  <c r="I178" i="1"/>
  <c r="J197" i="1"/>
  <c r="H197" i="1"/>
  <c r="G197" i="1"/>
  <c r="H178" i="1"/>
  <c r="G178" i="1"/>
  <c r="J178" i="1"/>
  <c r="I159" i="1"/>
  <c r="H159" i="1"/>
  <c r="G159" i="1"/>
  <c r="J159" i="1"/>
  <c r="I140" i="1"/>
  <c r="H140" i="1"/>
  <c r="G140" i="1"/>
  <c r="J140" i="1"/>
  <c r="F101" i="1"/>
  <c r="J120" i="1"/>
  <c r="I120" i="1"/>
  <c r="H120" i="1"/>
  <c r="G120" i="1"/>
  <c r="I101" i="1"/>
  <c r="H101" i="1"/>
  <c r="J101" i="1"/>
  <c r="G101" i="1"/>
  <c r="J82" i="1"/>
  <c r="F82" i="1"/>
  <c r="I82" i="1"/>
  <c r="H82" i="1"/>
  <c r="G82" i="1"/>
  <c r="I63" i="1"/>
  <c r="H63" i="1"/>
  <c r="J63" i="1"/>
  <c r="F63" i="1"/>
  <c r="G63" i="1"/>
  <c r="I44" i="1"/>
  <c r="H44" i="1"/>
  <c r="G44" i="1"/>
  <c r="J44" i="1"/>
  <c r="F44" i="1"/>
  <c r="F120" i="1"/>
  <c r="F140" i="1"/>
  <c r="F159" i="1"/>
  <c r="F178" i="1"/>
  <c r="F197" i="1"/>
  <c r="I25" i="1"/>
  <c r="F25" i="1"/>
  <c r="J25" i="1"/>
  <c r="H25" i="1"/>
  <c r="G25" i="1"/>
  <c r="H198" i="1" l="1"/>
  <c r="I198" i="1"/>
  <c r="G198" i="1"/>
  <c r="J198" i="1"/>
  <c r="F198" i="1"/>
</calcChain>
</file>

<file path=xl/sharedStrings.xml><?xml version="1.0" encoding="utf-8"?>
<sst xmlns="http://schemas.openxmlformats.org/spreadsheetml/2006/main" count="335" uniqueCount="101">
  <si>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</si>
  <si>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</si>
  <si>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</si>
  <si>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</si>
  <si>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</si>
  <si>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</si>
  <si>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</si>
  <si>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</si>
  <si>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</si>
  <si>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</si>
  <si>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</si>
  <si>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</si>
  <si>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</si>
  <si>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</si>
  <si>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</si>
  <si>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</si>
  <si>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</si>
  <si>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</si>
  <si>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</si>
  <si>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</si>
  <si>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</si>
  <si>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</si>
  <si>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</si>
  <si>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</si>
  <si>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</si>
  <si>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</si>
  <si>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</si>
  <si>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</si>
  <si>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</si>
  <si>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</si>
  <si>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</si>
  <si>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</si>
  <si>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</si>
  <si>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</si>
  <si>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</si>
  <si>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</si>
  <si>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молочная "Дружба"</t>
  </si>
  <si>
    <t>Чай с сахаром</t>
  </si>
  <si>
    <t>Батон нарезной</t>
  </si>
  <si>
    <t>Сыр твердый порциями</t>
  </si>
  <si>
    <t>Масло сливочное</t>
  </si>
  <si>
    <t>пр</t>
  </si>
  <si>
    <t>Свекольник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</si>
  <si>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</si>
  <si>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</si>
  <si>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</si>
  <si>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</si>
  <si>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Чай с лимоном</t>
  </si>
  <si>
    <t>Рассольник ленинградский на м/к бульоне</t>
  </si>
  <si>
    <t>Каша гречневая рассыпчатая</t>
  </si>
  <si>
    <t>Компот из кураги</t>
  </si>
  <si>
    <t>Каша манная молочная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</si>
  <si>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</si>
  <si>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</si>
  <si>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</si>
  <si>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Плов из птицы</t>
  </si>
  <si>
    <t>Кукуруза консервированная припущеная</t>
  </si>
  <si>
    <t>Суп картофельный с макаронными изделиями на курином бульоне</t>
  </si>
  <si>
    <t>Котлеты куриные, припущенные с соусом</t>
  </si>
  <si>
    <t>Каша из гороха с маслом</t>
  </si>
  <si>
    <t>444/505</t>
  </si>
  <si>
    <t>Фрикадельки мясные с соусом красным</t>
  </si>
  <si>
    <t>128/505</t>
  </si>
  <si>
    <t>Суп картофельный с бобовыми на м/к бульоне</t>
  </si>
  <si>
    <t>Рагу из птицы</t>
  </si>
  <si>
    <t>Каша рисовая молочная</t>
  </si>
  <si>
    <t>Жаркое по домашнему</t>
  </si>
  <si>
    <t>Омлет натуральный</t>
  </si>
  <si>
    <t>Зелёный горошек консервированный</t>
  </si>
  <si>
    <t>Борщ с капустой и картофелем вегетарианский со сметаной</t>
  </si>
  <si>
    <t>Плов из отварной птицы</t>
  </si>
  <si>
    <t>408/268</t>
  </si>
  <si>
    <t>Суп картофельный с бобовыми вегетарианский</t>
  </si>
  <si>
    <t>Картофель отварной с маслом</t>
  </si>
  <si>
    <t>Щи из свежей капусты с картофелем на м/к бульоне</t>
  </si>
  <si>
    <t>Каша из хлопьев овсяных "Геркулес" жидкая</t>
  </si>
  <si>
    <t>Макаронные изделия, запеченные с сыром</t>
  </si>
  <si>
    <t>Рассольник ленинградский вегетарианский</t>
  </si>
  <si>
    <t>Рагу из овощей</t>
  </si>
  <si>
    <t>437/505</t>
  </si>
  <si>
    <t>Яблоко</t>
  </si>
  <si>
    <t>Биточки мясные Нежные с соусом</t>
  </si>
  <si>
    <t>408/505</t>
  </si>
  <si>
    <t>Запеканка из творога с молоком сгущеным</t>
  </si>
  <si>
    <t>Котлеты рыбные из минтая Фирменные с соусом</t>
  </si>
  <si>
    <t>345/505</t>
  </si>
  <si>
    <t>Масло сливоное</t>
  </si>
  <si>
    <t>Яйцо вареное</t>
  </si>
  <si>
    <t>Кнели из кур с рисом</t>
  </si>
  <si>
    <t>Свекла отварная дольками</t>
  </si>
  <si>
    <t xml:space="preserve">Суп картофельный рыбный </t>
  </si>
  <si>
    <t>Котлета по домашнему в соусе красном</t>
  </si>
  <si>
    <t>274/505</t>
  </si>
  <si>
    <t>Кондитерское изделие</t>
  </si>
  <si>
    <t>Рис отварной с овощами</t>
  </si>
  <si>
    <t>Котлеты рыбные из минтая Фирменны с соусом</t>
  </si>
  <si>
    <t>Сыр тердый порциями</t>
  </si>
  <si>
    <t>Компот из замороженной ягоды</t>
  </si>
  <si>
    <t>Тефтели мясные с соусом</t>
  </si>
  <si>
    <t>МОУ "ООШ п.Анисовский"</t>
  </si>
  <si>
    <t>Чуракова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</si>
</sst>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zoomScaleNormal="100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6.17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48" t="s">
        <v>99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5">
      <c r="A2" s="36" t="s">
        <v>6</v>
      </c>
      <c r="C2" s="2"/>
      <c r="G2" s="2" t="s">
        <v>18</v>
      </c>
      <c r="H2" s="50" t="s">
        <v>100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>
        <v>45666</v>
      </c>
      <c r="I3" s="52"/>
      <c r="J3" s="52"/>
      <c r="K3" s="52"/>
    </row>
    <row r="4" spans="1:11" ht="13" thickBot="1" x14ac:dyDescent="0.3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6</v>
      </c>
      <c r="H6" s="41">
        <v>7</v>
      </c>
      <c r="I6" s="41">
        <v>36</v>
      </c>
      <c r="J6" s="41">
        <v>220</v>
      </c>
      <c r="K6" s="42">
        <v>175</v>
      </c>
    </row>
    <row r="7" spans="1:11" ht="14.5" x14ac:dyDescent="0.35">
      <c r="A7" s="24"/>
      <c r="B7" s="16"/>
      <c r="C7" s="11"/>
      <c r="D7" s="6"/>
      <c r="E7" s="43" t="s">
        <v>39</v>
      </c>
      <c r="F7" s="44">
        <v>10</v>
      </c>
      <c r="G7" s="44">
        <v>2</v>
      </c>
      <c r="H7" s="44">
        <v>3</v>
      </c>
      <c r="I7" s="44">
        <v>0</v>
      </c>
      <c r="J7" s="44">
        <v>47</v>
      </c>
      <c r="K7" s="45">
        <v>15</v>
      </c>
    </row>
    <row r="8" spans="1:11" ht="14.5" x14ac:dyDescent="0.3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</v>
      </c>
      <c r="H8" s="44">
        <v>0</v>
      </c>
      <c r="I8" s="44">
        <v>15</v>
      </c>
      <c r="J8" s="44">
        <v>60</v>
      </c>
      <c r="K8" s="45">
        <v>376</v>
      </c>
    </row>
    <row r="9" spans="1:11" ht="14.5" x14ac:dyDescent="0.35">
      <c r="A9" s="24"/>
      <c r="B9" s="16"/>
      <c r="C9" s="11"/>
      <c r="D9" s="7" t="s">
        <v>23</v>
      </c>
      <c r="E9" s="43" t="s">
        <v>38</v>
      </c>
      <c r="F9" s="44">
        <v>40</v>
      </c>
      <c r="G9" s="44">
        <v>3</v>
      </c>
      <c r="H9" s="44">
        <v>1</v>
      </c>
      <c r="I9" s="44">
        <v>18</v>
      </c>
      <c r="J9" s="44">
        <v>92</v>
      </c>
      <c r="K9" s="45" t="s">
        <v>41</v>
      </c>
    </row>
    <row r="10" spans="1:11" ht="14.5" x14ac:dyDescent="0.35">
      <c r="A10" s="24"/>
      <c r="B10" s="16"/>
      <c r="C10" s="11"/>
      <c r="D10" s="7" t="s">
        <v>24</v>
      </c>
      <c r="E10" s="43" t="s">
        <v>80</v>
      </c>
      <c r="F10" s="44">
        <v>100</v>
      </c>
      <c r="G10" s="44">
        <v>2</v>
      </c>
      <c r="H10" s="44">
        <v>0</v>
      </c>
      <c r="I10" s="44">
        <v>16</v>
      </c>
      <c r="J10" s="44">
        <v>72</v>
      </c>
      <c r="K10" s="45" t="s">
        <v>41</v>
      </c>
    </row>
    <row r="11" spans="1:11" ht="14.5" x14ac:dyDescent="0.35">
      <c r="A11" s="24"/>
      <c r="B11" s="16"/>
      <c r="C11" s="11"/>
      <c r="D11" s="6"/>
      <c r="E11" s="43" t="s">
        <v>40</v>
      </c>
      <c r="F11" s="44">
        <v>10</v>
      </c>
      <c r="G11" s="44">
        <v>0</v>
      </c>
      <c r="H11" s="44">
        <v>7</v>
      </c>
      <c r="I11" s="44">
        <v>0</v>
      </c>
      <c r="J11" s="44">
        <v>66</v>
      </c>
      <c r="K11" s="45">
        <v>14</v>
      </c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5" x14ac:dyDescent="0.35">
      <c r="A14" s="25"/>
      <c r="B14" s="18"/>
      <c r="C14" s="8"/>
      <c r="D14" s="19" t="s">
        <v>33</v>
      </c>
      <c r="E14" s="9"/>
      <c r="F14" s="20">
        <f>SUM(F6:F13)</f>
        <v>560</v>
      </c>
      <c r="G14" s="20">
        <f t="shared" ref="G14:J14" si="0">SUM(G6:G13)</f>
        <v>13</v>
      </c>
      <c r="H14" s="20">
        <f t="shared" si="0"/>
        <v>18</v>
      </c>
      <c r="I14" s="20">
        <f t="shared" si="0"/>
        <v>85</v>
      </c>
      <c r="J14" s="20">
        <f t="shared" si="0"/>
        <v>557</v>
      </c>
      <c r="K14" s="26"/>
    </row>
    <row r="15" spans="1:11" ht="14.5" x14ac:dyDescent="0.35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5" x14ac:dyDescent="0.35">
      <c r="A16" s="24"/>
      <c r="B16" s="16"/>
      <c r="C16" s="11"/>
      <c r="D16" s="7" t="s">
        <v>27</v>
      </c>
      <c r="E16" s="43" t="s">
        <v>42</v>
      </c>
      <c r="F16" s="44">
        <v>200</v>
      </c>
      <c r="G16" s="44">
        <v>6</v>
      </c>
      <c r="H16" s="44">
        <v>5</v>
      </c>
      <c r="I16" s="44">
        <v>14</v>
      </c>
      <c r="J16" s="44">
        <v>125</v>
      </c>
      <c r="K16" s="45">
        <v>82</v>
      </c>
    </row>
    <row r="17" spans="1:11" ht="14.5" x14ac:dyDescent="0.35">
      <c r="A17" s="24"/>
      <c r="B17" s="16"/>
      <c r="C17" s="11"/>
      <c r="D17" s="7" t="s">
        <v>28</v>
      </c>
      <c r="E17" s="43" t="s">
        <v>81</v>
      </c>
      <c r="F17" s="44">
        <v>90</v>
      </c>
      <c r="G17" s="44">
        <v>10</v>
      </c>
      <c r="H17" s="44">
        <v>7</v>
      </c>
      <c r="I17" s="44">
        <v>4</v>
      </c>
      <c r="J17" s="44">
        <v>137</v>
      </c>
      <c r="K17" s="45" t="s">
        <v>82</v>
      </c>
    </row>
    <row r="18" spans="1:11" ht="14.5" x14ac:dyDescent="0.35">
      <c r="A18" s="24"/>
      <c r="B18" s="16"/>
      <c r="C18" s="11"/>
      <c r="D18" s="7" t="s">
        <v>29</v>
      </c>
      <c r="E18" s="43" t="s">
        <v>43</v>
      </c>
      <c r="F18" s="44">
        <v>150</v>
      </c>
      <c r="G18" s="44">
        <v>6</v>
      </c>
      <c r="H18" s="44">
        <v>5</v>
      </c>
      <c r="I18" s="44">
        <v>38</v>
      </c>
      <c r="J18" s="44">
        <v>191</v>
      </c>
      <c r="K18" s="45">
        <v>334</v>
      </c>
    </row>
    <row r="19" spans="1:11" ht="14.5" x14ac:dyDescent="0.35">
      <c r="A19" s="24"/>
      <c r="B19" s="16"/>
      <c r="C19" s="11"/>
      <c r="D19" s="7" t="s">
        <v>30</v>
      </c>
      <c r="E19" s="43" t="s">
        <v>44</v>
      </c>
      <c r="F19" s="44">
        <v>200</v>
      </c>
      <c r="G19" s="44">
        <v>0</v>
      </c>
      <c r="H19" s="44">
        <v>0</v>
      </c>
      <c r="I19" s="44">
        <v>32</v>
      </c>
      <c r="J19" s="44">
        <v>131</v>
      </c>
      <c r="K19" s="45">
        <v>349</v>
      </c>
    </row>
    <row r="20" spans="1:11" ht="14.5" x14ac:dyDescent="0.35">
      <c r="A20" s="24"/>
      <c r="B20" s="16"/>
      <c r="C20" s="11"/>
      <c r="D20" s="7" t="s">
        <v>31</v>
      </c>
      <c r="E20" s="43" t="s">
        <v>45</v>
      </c>
      <c r="F20" s="44">
        <v>30</v>
      </c>
      <c r="G20" s="44">
        <v>3</v>
      </c>
      <c r="H20" s="44">
        <v>0</v>
      </c>
      <c r="I20" s="44">
        <v>12</v>
      </c>
      <c r="J20" s="44">
        <v>66</v>
      </c>
      <c r="K20" s="45" t="s">
        <v>41</v>
      </c>
    </row>
    <row r="21" spans="1:11" ht="14.5" x14ac:dyDescent="0.35">
      <c r="A21" s="24"/>
      <c r="B21" s="16"/>
      <c r="C21" s="11"/>
      <c r="D21" s="7" t="s">
        <v>32</v>
      </c>
      <c r="E21" s="43" t="s">
        <v>46</v>
      </c>
      <c r="F21" s="44">
        <v>30</v>
      </c>
      <c r="G21" s="44">
        <v>3</v>
      </c>
      <c r="H21" s="44">
        <v>1</v>
      </c>
      <c r="I21" s="44">
        <v>13</v>
      </c>
      <c r="J21" s="44">
        <v>82</v>
      </c>
      <c r="K21" s="45" t="s">
        <v>41</v>
      </c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4.5" x14ac:dyDescent="0.35">
      <c r="A24" s="25"/>
      <c r="B24" s="18"/>
      <c r="C24" s="8"/>
      <c r="D24" s="19" t="s">
        <v>33</v>
      </c>
      <c r="E24" s="12"/>
      <c r="F24" s="20">
        <f>SUM(F15:F23)</f>
        <v>700</v>
      </c>
      <c r="G24" s="20">
        <f t="shared" ref="G24:J24" si="1">SUM(G15:G23)</f>
        <v>28</v>
      </c>
      <c r="H24" s="20">
        <f t="shared" si="1"/>
        <v>18</v>
      </c>
      <c r="I24" s="20">
        <f t="shared" si="1"/>
        <v>113</v>
      </c>
      <c r="J24" s="20">
        <f t="shared" si="1"/>
        <v>732</v>
      </c>
      <c r="K24" s="26"/>
    </row>
    <row r="25" spans="1:11" ht="15" thickBot="1" x14ac:dyDescent="0.3">
      <c r="A25" s="30">
        <f>A6</f>
        <v>1</v>
      </c>
      <c r="B25" s="31">
        <f>B6</f>
        <v>1</v>
      </c>
      <c r="C25" s="53" t="s">
        <v>4</v>
      </c>
      <c r="D25" s="54"/>
      <c r="E25" s="32"/>
      <c r="F25" s="33">
        <f>F14+F24</f>
        <v>1260</v>
      </c>
      <c r="G25" s="33">
        <f t="shared" ref="G25:J25" si="2">G14+G24</f>
        <v>41</v>
      </c>
      <c r="H25" s="33">
        <f t="shared" si="2"/>
        <v>36</v>
      </c>
      <c r="I25" s="33">
        <f t="shared" si="2"/>
        <v>198</v>
      </c>
      <c r="J25" s="33">
        <f t="shared" si="2"/>
        <v>1289</v>
      </c>
      <c r="K25" s="33"/>
    </row>
    <row r="26" spans="1:11" ht="14.5" x14ac:dyDescent="0.35">
      <c r="A26" s="15">
        <v>1</v>
      </c>
      <c r="B26" s="16">
        <v>2</v>
      </c>
      <c r="C26" s="23" t="s">
        <v>20</v>
      </c>
      <c r="D26" s="5" t="s">
        <v>21</v>
      </c>
      <c r="E26" s="40" t="s">
        <v>83</v>
      </c>
      <c r="F26" s="41">
        <v>200</v>
      </c>
      <c r="G26" s="41">
        <v>27</v>
      </c>
      <c r="H26" s="41">
        <v>14</v>
      </c>
      <c r="I26" s="41">
        <v>25</v>
      </c>
      <c r="J26" s="41">
        <v>332</v>
      </c>
      <c r="K26" s="42">
        <v>224</v>
      </c>
    </row>
    <row r="27" spans="1:11" ht="14.5" x14ac:dyDescent="0.35">
      <c r="A27" s="15"/>
      <c r="B27" s="16"/>
      <c r="C27" s="11"/>
      <c r="D27" s="6"/>
      <c r="E27" s="43"/>
      <c r="F27" s="44"/>
      <c r="G27" s="44"/>
      <c r="H27" s="44"/>
      <c r="I27" s="44"/>
      <c r="J27" s="44"/>
      <c r="K27" s="45"/>
    </row>
    <row r="28" spans="1:11" ht="14.5" x14ac:dyDescent="0.35">
      <c r="A28" s="15"/>
      <c r="B28" s="16"/>
      <c r="C28" s="11"/>
      <c r="D28" s="7" t="s">
        <v>22</v>
      </c>
      <c r="E28" s="43" t="s">
        <v>47</v>
      </c>
      <c r="F28" s="44">
        <v>200</v>
      </c>
      <c r="G28" s="44">
        <v>0</v>
      </c>
      <c r="H28" s="44">
        <v>0</v>
      </c>
      <c r="I28" s="44">
        <v>10</v>
      </c>
      <c r="J28" s="44">
        <v>41</v>
      </c>
      <c r="K28" s="45">
        <v>377</v>
      </c>
    </row>
    <row r="29" spans="1:11" ht="14.5" x14ac:dyDescent="0.35">
      <c r="A29" s="15"/>
      <c r="B29" s="16"/>
      <c r="C29" s="11"/>
      <c r="D29" s="7" t="s">
        <v>23</v>
      </c>
      <c r="E29" s="43" t="s">
        <v>38</v>
      </c>
      <c r="F29" s="44">
        <v>40</v>
      </c>
      <c r="G29" s="44">
        <v>3</v>
      </c>
      <c r="H29" s="44">
        <v>1</v>
      </c>
      <c r="I29" s="44">
        <v>18</v>
      </c>
      <c r="J29" s="44">
        <v>92</v>
      </c>
      <c r="K29" s="45" t="s">
        <v>41</v>
      </c>
    </row>
    <row r="30" spans="1:11" ht="14.5" x14ac:dyDescent="0.35">
      <c r="A30" s="15"/>
      <c r="B30" s="16"/>
      <c r="C30" s="11"/>
      <c r="D30" s="7" t="s">
        <v>24</v>
      </c>
      <c r="E30" s="43" t="s">
        <v>80</v>
      </c>
      <c r="F30" s="44">
        <v>100</v>
      </c>
      <c r="G30" s="44">
        <v>2</v>
      </c>
      <c r="H30" s="44">
        <v>0</v>
      </c>
      <c r="I30" s="44">
        <v>16</v>
      </c>
      <c r="J30" s="44">
        <v>72</v>
      </c>
      <c r="K30" s="45" t="s">
        <v>41</v>
      </c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4.5" x14ac:dyDescent="0.35">
      <c r="A33" s="17"/>
      <c r="B33" s="18"/>
      <c r="C33" s="8"/>
      <c r="D33" s="19" t="s">
        <v>33</v>
      </c>
      <c r="E33" s="9"/>
      <c r="F33" s="20">
        <f>SUM(F26:F32)</f>
        <v>540</v>
      </c>
      <c r="G33" s="20">
        <f t="shared" ref="G33" si="3">SUM(G26:G32)</f>
        <v>32</v>
      </c>
      <c r="H33" s="20">
        <f t="shared" ref="H33" si="4">SUM(H26:H32)</f>
        <v>15</v>
      </c>
      <c r="I33" s="20">
        <f t="shared" ref="I33" si="5">SUM(I26:I32)</f>
        <v>69</v>
      </c>
      <c r="J33" s="20">
        <f t="shared" ref="J33" si="6">SUM(J26:J32)</f>
        <v>537</v>
      </c>
      <c r="K33" s="26"/>
    </row>
    <row r="34" spans="1:11" ht="14.5" x14ac:dyDescent="0.35">
      <c r="A34" s="14">
        <f>A26</f>
        <v>1</v>
      </c>
      <c r="B34" s="14">
        <f>B26</f>
        <v>2</v>
      </c>
      <c r="C34" s="10" t="s">
        <v>25</v>
      </c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4.5" x14ac:dyDescent="0.35">
      <c r="A35" s="15"/>
      <c r="B35" s="16"/>
      <c r="C35" s="11"/>
      <c r="D35" s="7" t="s">
        <v>27</v>
      </c>
      <c r="E35" s="43" t="s">
        <v>48</v>
      </c>
      <c r="F35" s="44">
        <v>200</v>
      </c>
      <c r="G35" s="44">
        <v>5</v>
      </c>
      <c r="H35" s="44">
        <v>9</v>
      </c>
      <c r="I35" s="44">
        <v>8</v>
      </c>
      <c r="J35" s="44">
        <v>124</v>
      </c>
      <c r="K35" s="45">
        <v>96</v>
      </c>
    </row>
    <row r="36" spans="1:11" ht="14.5" x14ac:dyDescent="0.35">
      <c r="A36" s="15"/>
      <c r="B36" s="16"/>
      <c r="C36" s="11"/>
      <c r="D36" s="7" t="s">
        <v>28</v>
      </c>
      <c r="E36" s="43" t="s">
        <v>84</v>
      </c>
      <c r="F36" s="44">
        <v>90</v>
      </c>
      <c r="G36" s="44">
        <v>10</v>
      </c>
      <c r="H36" s="44">
        <v>4</v>
      </c>
      <c r="I36" s="44">
        <v>11</v>
      </c>
      <c r="J36" s="44">
        <v>118</v>
      </c>
      <c r="K36" s="45" t="s">
        <v>85</v>
      </c>
    </row>
    <row r="37" spans="1:11" ht="14.5" x14ac:dyDescent="0.35">
      <c r="A37" s="15"/>
      <c r="B37" s="16"/>
      <c r="C37" s="11"/>
      <c r="D37" s="7" t="s">
        <v>29</v>
      </c>
      <c r="E37" s="43" t="s">
        <v>53</v>
      </c>
      <c r="F37" s="44">
        <v>150</v>
      </c>
      <c r="G37" s="44">
        <v>5</v>
      </c>
      <c r="H37" s="44">
        <v>9</v>
      </c>
      <c r="I37" s="44">
        <v>26</v>
      </c>
      <c r="J37" s="44">
        <v>210</v>
      </c>
      <c r="K37" s="45">
        <v>128</v>
      </c>
    </row>
    <row r="38" spans="1:11" ht="14.5" x14ac:dyDescent="0.35">
      <c r="A38" s="15"/>
      <c r="B38" s="16"/>
      <c r="C38" s="11"/>
      <c r="D38" s="7" t="s">
        <v>30</v>
      </c>
      <c r="E38" s="43" t="s">
        <v>50</v>
      </c>
      <c r="F38" s="44">
        <v>200</v>
      </c>
      <c r="G38" s="44">
        <v>2</v>
      </c>
      <c r="H38" s="44">
        <v>0</v>
      </c>
      <c r="I38" s="44">
        <v>26</v>
      </c>
      <c r="J38" s="44">
        <v>151</v>
      </c>
      <c r="K38" s="45">
        <v>551</v>
      </c>
    </row>
    <row r="39" spans="1:11" ht="14.5" x14ac:dyDescent="0.35">
      <c r="A39" s="15"/>
      <c r="B39" s="16"/>
      <c r="C39" s="11"/>
      <c r="D39" s="7" t="s">
        <v>31</v>
      </c>
      <c r="E39" s="43" t="s">
        <v>45</v>
      </c>
      <c r="F39" s="44">
        <v>30</v>
      </c>
      <c r="G39" s="44">
        <v>3</v>
      </c>
      <c r="H39" s="44">
        <v>1</v>
      </c>
      <c r="I39" s="44">
        <v>13</v>
      </c>
      <c r="J39" s="44">
        <v>82</v>
      </c>
      <c r="K39" s="45" t="s">
        <v>41</v>
      </c>
    </row>
    <row r="40" spans="1:11" ht="14.5" x14ac:dyDescent="0.35">
      <c r="A40" s="15"/>
      <c r="B40" s="16"/>
      <c r="C40" s="11"/>
      <c r="D40" s="7" t="s">
        <v>32</v>
      </c>
      <c r="E40" s="43" t="s">
        <v>46</v>
      </c>
      <c r="F40" s="44">
        <v>30</v>
      </c>
      <c r="G40" s="44">
        <v>2</v>
      </c>
      <c r="H40" s="44">
        <v>1</v>
      </c>
      <c r="I40" s="44">
        <v>12</v>
      </c>
      <c r="J40" s="44">
        <v>66</v>
      </c>
      <c r="K40" s="45" t="s">
        <v>41</v>
      </c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4.5" x14ac:dyDescent="0.35">
      <c r="A43" s="17"/>
      <c r="B43" s="18"/>
      <c r="C43" s="8"/>
      <c r="D43" s="19" t="s">
        <v>33</v>
      </c>
      <c r="E43" s="12"/>
      <c r="F43" s="20">
        <f>SUM(F34:F42)</f>
        <v>700</v>
      </c>
      <c r="G43" s="20">
        <f t="shared" ref="G43" si="7">SUM(G34:G42)</f>
        <v>27</v>
      </c>
      <c r="H43" s="20">
        <f t="shared" ref="H43" si="8">SUM(H34:H42)</f>
        <v>24</v>
      </c>
      <c r="I43" s="20">
        <f t="shared" ref="I43" si="9">SUM(I34:I42)</f>
        <v>96</v>
      </c>
      <c r="J43" s="20">
        <f t="shared" ref="J43" si="10">SUM(J34:J42)</f>
        <v>751</v>
      </c>
      <c r="K43" s="26"/>
    </row>
    <row r="44" spans="1:11" ht="15.75" customHeight="1" thickBot="1" x14ac:dyDescent="0.3">
      <c r="A44" s="34">
        <f>A26</f>
        <v>1</v>
      </c>
      <c r="B44" s="34">
        <f>B26</f>
        <v>2</v>
      </c>
      <c r="C44" s="53" t="s">
        <v>4</v>
      </c>
      <c r="D44" s="54"/>
      <c r="E44" s="32"/>
      <c r="F44" s="33">
        <f>F33+F43</f>
        <v>1240</v>
      </c>
      <c r="G44" s="33">
        <f t="shared" ref="G44" si="11">G33+G43</f>
        <v>59</v>
      </c>
      <c r="H44" s="33">
        <f t="shared" ref="H44" si="12">H33+H43</f>
        <v>39</v>
      </c>
      <c r="I44" s="33">
        <f t="shared" ref="I44" si="13">I33+I43</f>
        <v>165</v>
      </c>
      <c r="J44" s="33">
        <f t="shared" ref="J44" si="14">J33+J43</f>
        <v>1288</v>
      </c>
      <c r="K44" s="33"/>
    </row>
    <row r="45" spans="1:11" ht="14.5" x14ac:dyDescent="0.35">
      <c r="A45" s="21">
        <v>1</v>
      </c>
      <c r="B45" s="22">
        <v>3</v>
      </c>
      <c r="C45" s="23" t="s">
        <v>20</v>
      </c>
      <c r="D45" s="5" t="s">
        <v>21</v>
      </c>
      <c r="E45" s="43" t="s">
        <v>51</v>
      </c>
      <c r="F45" s="44">
        <v>200</v>
      </c>
      <c r="G45" s="44">
        <v>8</v>
      </c>
      <c r="H45" s="44">
        <v>7</v>
      </c>
      <c r="I45" s="44">
        <v>41</v>
      </c>
      <c r="J45" s="44">
        <v>257</v>
      </c>
      <c r="K45" s="44">
        <v>181</v>
      </c>
    </row>
    <row r="46" spans="1:11" ht="14.5" x14ac:dyDescent="0.35">
      <c r="A46" s="24"/>
      <c r="B46" s="16"/>
      <c r="C46" s="11"/>
      <c r="D46" s="6"/>
      <c r="E46" s="43" t="s">
        <v>86</v>
      </c>
      <c r="F46" s="44">
        <v>10</v>
      </c>
      <c r="G46" s="44">
        <v>0</v>
      </c>
      <c r="H46" s="44">
        <v>7</v>
      </c>
      <c r="I46" s="44">
        <v>0</v>
      </c>
      <c r="J46" s="44">
        <v>66</v>
      </c>
      <c r="K46" s="44">
        <v>14</v>
      </c>
    </row>
    <row r="47" spans="1:11" ht="14.5" x14ac:dyDescent="0.35">
      <c r="A47" s="24"/>
      <c r="B47" s="16"/>
      <c r="C47" s="11"/>
      <c r="D47" s="7" t="s">
        <v>22</v>
      </c>
      <c r="E47" s="43" t="s">
        <v>37</v>
      </c>
      <c r="F47" s="44">
        <v>200</v>
      </c>
      <c r="G47" s="44">
        <v>0</v>
      </c>
      <c r="H47" s="44">
        <v>0</v>
      </c>
      <c r="I47" s="44">
        <v>15</v>
      </c>
      <c r="J47" s="44">
        <v>60</v>
      </c>
      <c r="K47" s="44">
        <v>376</v>
      </c>
    </row>
    <row r="48" spans="1:11" ht="14.5" x14ac:dyDescent="0.35">
      <c r="A48" s="24"/>
      <c r="B48" s="16"/>
      <c r="C48" s="11"/>
      <c r="D48" s="7" t="s">
        <v>23</v>
      </c>
      <c r="E48" s="43" t="s">
        <v>38</v>
      </c>
      <c r="F48" s="44">
        <v>40</v>
      </c>
      <c r="G48" s="44">
        <v>3</v>
      </c>
      <c r="H48" s="44">
        <v>1</v>
      </c>
      <c r="I48" s="44">
        <v>18</v>
      </c>
      <c r="J48" s="44">
        <v>92</v>
      </c>
      <c r="K48" s="44" t="s">
        <v>41</v>
      </c>
    </row>
    <row r="49" spans="1:11" ht="14.5" x14ac:dyDescent="0.35">
      <c r="A49" s="24"/>
      <c r="B49" s="16"/>
      <c r="C49" s="11"/>
      <c r="D49" s="7" t="s">
        <v>24</v>
      </c>
      <c r="E49" s="43"/>
      <c r="F49" s="44"/>
      <c r="G49" s="44"/>
      <c r="H49" s="44"/>
      <c r="I49" s="44"/>
      <c r="J49" s="44"/>
      <c r="K49" s="44"/>
    </row>
    <row r="50" spans="1:11" ht="14.5" x14ac:dyDescent="0.35">
      <c r="A50" s="24"/>
      <c r="B50" s="16"/>
      <c r="C50" s="11"/>
      <c r="D50" s="6"/>
      <c r="E50" s="43" t="s">
        <v>39</v>
      </c>
      <c r="F50" s="44">
        <v>10</v>
      </c>
      <c r="G50" s="44">
        <v>2</v>
      </c>
      <c r="H50" s="44">
        <v>3</v>
      </c>
      <c r="I50" s="44">
        <v>0</v>
      </c>
      <c r="J50" s="44">
        <v>47</v>
      </c>
      <c r="K50" s="45">
        <v>15</v>
      </c>
    </row>
    <row r="51" spans="1:11" ht="14.5" x14ac:dyDescent="0.35">
      <c r="A51" s="24"/>
      <c r="B51" s="16"/>
      <c r="C51" s="11"/>
      <c r="D51" s="6"/>
      <c r="E51" s="43" t="s">
        <v>87</v>
      </c>
      <c r="F51" s="44">
        <v>40</v>
      </c>
      <c r="G51" s="44">
        <v>5</v>
      </c>
      <c r="H51" s="44">
        <v>5</v>
      </c>
      <c r="I51" s="44">
        <v>0</v>
      </c>
      <c r="J51" s="44">
        <v>63</v>
      </c>
      <c r="K51" s="45">
        <v>209</v>
      </c>
    </row>
    <row r="52" spans="1:11" ht="14.5" x14ac:dyDescent="0.35">
      <c r="A52" s="25"/>
      <c r="B52" s="18"/>
      <c r="C52" s="8"/>
      <c r="D52" s="19" t="s">
        <v>33</v>
      </c>
      <c r="E52" s="9"/>
      <c r="F52" s="20">
        <f>SUM(F45:F51)</f>
        <v>500</v>
      </c>
      <c r="G52" s="20">
        <f t="shared" ref="G52" si="15">SUM(G45:G51)</f>
        <v>18</v>
      </c>
      <c r="H52" s="20">
        <f t="shared" ref="H52" si="16">SUM(H45:H51)</f>
        <v>23</v>
      </c>
      <c r="I52" s="20">
        <f t="shared" ref="I52" si="17">SUM(I45:I51)</f>
        <v>74</v>
      </c>
      <c r="J52" s="20">
        <f t="shared" ref="J52" si="18">SUM(J45:J51)</f>
        <v>585</v>
      </c>
      <c r="K52" s="26"/>
    </row>
    <row r="53" spans="1:11" ht="14.5" x14ac:dyDescent="0.35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25" x14ac:dyDescent="0.35">
      <c r="A54" s="24"/>
      <c r="B54" s="16"/>
      <c r="C54" s="11"/>
      <c r="D54" s="7" t="s">
        <v>27</v>
      </c>
      <c r="E54" s="43" t="s">
        <v>52</v>
      </c>
      <c r="F54" s="44">
        <v>200</v>
      </c>
      <c r="G54" s="44">
        <v>3</v>
      </c>
      <c r="H54" s="44">
        <v>6</v>
      </c>
      <c r="I54" s="44">
        <v>8</v>
      </c>
      <c r="J54" s="44">
        <v>96</v>
      </c>
      <c r="K54" s="45">
        <v>88</v>
      </c>
    </row>
    <row r="55" spans="1:11" ht="14.5" x14ac:dyDescent="0.35">
      <c r="A55" s="24"/>
      <c r="B55" s="16"/>
      <c r="C55" s="11"/>
      <c r="D55" s="7" t="s">
        <v>28</v>
      </c>
      <c r="E55" s="43" t="s">
        <v>88</v>
      </c>
      <c r="F55" s="44">
        <v>90</v>
      </c>
      <c r="G55" s="44">
        <v>8</v>
      </c>
      <c r="H55" s="44">
        <v>3</v>
      </c>
      <c r="I55" s="44">
        <v>7</v>
      </c>
      <c r="J55" s="44">
        <v>115</v>
      </c>
      <c r="K55" s="45">
        <v>411</v>
      </c>
    </row>
    <row r="56" spans="1:11" ht="14.5" x14ac:dyDescent="0.35">
      <c r="A56" s="24"/>
      <c r="B56" s="16"/>
      <c r="C56" s="11"/>
      <c r="D56" s="7" t="s">
        <v>29</v>
      </c>
      <c r="E56" s="43" t="s">
        <v>49</v>
      </c>
      <c r="F56" s="44">
        <v>150</v>
      </c>
      <c r="G56" s="44">
        <v>8</v>
      </c>
      <c r="H56" s="44">
        <v>6</v>
      </c>
      <c r="I56" s="44">
        <v>39</v>
      </c>
      <c r="J56" s="44">
        <v>245</v>
      </c>
      <c r="K56" s="45">
        <v>171</v>
      </c>
    </row>
    <row r="57" spans="1:11" ht="14.5" x14ac:dyDescent="0.35">
      <c r="A57" s="24"/>
      <c r="B57" s="16"/>
      <c r="C57" s="11"/>
      <c r="D57" s="7" t="s">
        <v>30</v>
      </c>
      <c r="E57" s="43" t="s">
        <v>54</v>
      </c>
      <c r="F57" s="44">
        <v>200</v>
      </c>
      <c r="G57" s="44">
        <v>1</v>
      </c>
      <c r="H57" s="44">
        <v>0</v>
      </c>
      <c r="I57" s="44">
        <v>24</v>
      </c>
      <c r="J57" s="44">
        <v>103</v>
      </c>
      <c r="K57" s="45">
        <v>388</v>
      </c>
    </row>
    <row r="58" spans="1:11" ht="14.5" x14ac:dyDescent="0.35">
      <c r="A58" s="24"/>
      <c r="B58" s="16"/>
      <c r="C58" s="11"/>
      <c r="D58" s="7" t="s">
        <v>31</v>
      </c>
      <c r="E58" s="43" t="s">
        <v>45</v>
      </c>
      <c r="F58" s="44">
        <v>30</v>
      </c>
      <c r="G58" s="44">
        <v>3</v>
      </c>
      <c r="H58" s="44">
        <v>1</v>
      </c>
      <c r="I58" s="44">
        <v>13</v>
      </c>
      <c r="J58" s="44">
        <v>82</v>
      </c>
      <c r="K58" s="45" t="s">
        <v>41</v>
      </c>
    </row>
    <row r="59" spans="1:11" ht="14.5" x14ac:dyDescent="0.35">
      <c r="A59" s="24"/>
      <c r="B59" s="16"/>
      <c r="C59" s="11"/>
      <c r="D59" s="7" t="s">
        <v>32</v>
      </c>
      <c r="E59" s="43" t="s">
        <v>46</v>
      </c>
      <c r="F59" s="44">
        <v>30</v>
      </c>
      <c r="G59" s="44">
        <v>2</v>
      </c>
      <c r="H59" s="44">
        <v>1</v>
      </c>
      <c r="I59" s="44">
        <v>12</v>
      </c>
      <c r="J59" s="44">
        <v>66</v>
      </c>
      <c r="K59" s="45" t="s">
        <v>41</v>
      </c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4.5" x14ac:dyDescent="0.35">
      <c r="A62" s="25"/>
      <c r="B62" s="18"/>
      <c r="C62" s="8"/>
      <c r="D62" s="19" t="s">
        <v>33</v>
      </c>
      <c r="E62" s="12"/>
      <c r="F62" s="20">
        <f>SUM(F53:F61)</f>
        <v>700</v>
      </c>
      <c r="G62" s="20">
        <f t="shared" ref="G62" si="19">SUM(G53:G61)</f>
        <v>25</v>
      </c>
      <c r="H62" s="20">
        <f t="shared" ref="H62" si="20">SUM(H53:H61)</f>
        <v>17</v>
      </c>
      <c r="I62" s="20">
        <f t="shared" ref="I62" si="21">SUM(I53:I61)</f>
        <v>103</v>
      </c>
      <c r="J62" s="20">
        <f t="shared" ref="J62" si="22">SUM(J53:J61)</f>
        <v>707</v>
      </c>
      <c r="K62" s="26"/>
    </row>
    <row r="63" spans="1:11" ht="15.75" customHeight="1" thickBot="1" x14ac:dyDescent="0.3">
      <c r="A63" s="30">
        <f>A45</f>
        <v>1</v>
      </c>
      <c r="B63" s="31">
        <f>B45</f>
        <v>3</v>
      </c>
      <c r="C63" s="53" t="s">
        <v>4</v>
      </c>
      <c r="D63" s="54"/>
      <c r="E63" s="32"/>
      <c r="F63" s="33">
        <f>F52+F62</f>
        <v>1200</v>
      </c>
      <c r="G63" s="33">
        <f t="shared" ref="G63" si="23">G52+G62</f>
        <v>43</v>
      </c>
      <c r="H63" s="33">
        <f t="shared" ref="H63" si="24">H52+H62</f>
        <v>40</v>
      </c>
      <c r="I63" s="33">
        <f t="shared" ref="I63" si="25">I52+I62</f>
        <v>177</v>
      </c>
      <c r="J63" s="33">
        <f t="shared" ref="J63" si="26">J52+J62</f>
        <v>1292</v>
      </c>
      <c r="K63" s="33"/>
    </row>
    <row r="64" spans="1:11" ht="14.5" x14ac:dyDescent="0.35">
      <c r="A64" s="21">
        <v>1</v>
      </c>
      <c r="B64" s="22">
        <v>4</v>
      </c>
      <c r="C64" s="23" t="s">
        <v>20</v>
      </c>
      <c r="D64" s="5" t="s">
        <v>21</v>
      </c>
      <c r="E64" s="40" t="s">
        <v>55</v>
      </c>
      <c r="F64" s="41">
        <v>240</v>
      </c>
      <c r="G64" s="41">
        <v>18</v>
      </c>
      <c r="H64" s="41">
        <v>28</v>
      </c>
      <c r="I64" s="41">
        <v>47</v>
      </c>
      <c r="J64" s="41">
        <v>402</v>
      </c>
      <c r="K64" s="42">
        <v>440</v>
      </c>
    </row>
    <row r="65" spans="1:11" ht="14.5" x14ac:dyDescent="0.35">
      <c r="A65" s="24"/>
      <c r="B65" s="16"/>
      <c r="C65" s="11"/>
      <c r="D65" s="6"/>
      <c r="E65" s="43" t="s">
        <v>56</v>
      </c>
      <c r="F65" s="44">
        <v>30</v>
      </c>
      <c r="G65" s="44">
        <v>1</v>
      </c>
      <c r="H65" s="44">
        <v>0</v>
      </c>
      <c r="I65" s="44">
        <v>2</v>
      </c>
      <c r="J65" s="44">
        <v>21</v>
      </c>
      <c r="K65" s="45">
        <v>131</v>
      </c>
    </row>
    <row r="66" spans="1:11" ht="14.5" x14ac:dyDescent="0.35">
      <c r="A66" s="24"/>
      <c r="B66" s="16"/>
      <c r="C66" s="11"/>
      <c r="D66" s="7" t="s">
        <v>22</v>
      </c>
      <c r="E66" s="43" t="s">
        <v>47</v>
      </c>
      <c r="F66" s="44">
        <v>200</v>
      </c>
      <c r="G66" s="44">
        <v>0</v>
      </c>
      <c r="H66" s="44">
        <v>0</v>
      </c>
      <c r="I66" s="44">
        <v>10</v>
      </c>
      <c r="J66" s="44">
        <v>41</v>
      </c>
      <c r="K66" s="45">
        <v>377</v>
      </c>
    </row>
    <row r="67" spans="1:11" ht="14.5" x14ac:dyDescent="0.35">
      <c r="A67" s="24"/>
      <c r="B67" s="16"/>
      <c r="C67" s="11"/>
      <c r="D67" s="7" t="s">
        <v>23</v>
      </c>
      <c r="E67" s="43" t="s">
        <v>45</v>
      </c>
      <c r="F67" s="44">
        <v>30</v>
      </c>
      <c r="G67" s="44">
        <v>3</v>
      </c>
      <c r="H67" s="44">
        <v>1</v>
      </c>
      <c r="I67" s="44">
        <v>13</v>
      </c>
      <c r="J67" s="44">
        <v>82</v>
      </c>
      <c r="K67" s="45" t="s">
        <v>41</v>
      </c>
    </row>
    <row r="68" spans="1:11" ht="14.5" x14ac:dyDescent="0.35">
      <c r="A68" s="24"/>
      <c r="B68" s="16"/>
      <c r="C68" s="11"/>
      <c r="D68" s="7" t="s">
        <v>24</v>
      </c>
      <c r="E68" s="43"/>
      <c r="F68" s="44"/>
      <c r="G68" s="44"/>
      <c r="H68" s="44"/>
      <c r="I68" s="44"/>
      <c r="J68" s="44"/>
      <c r="K68" s="45"/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4.5" x14ac:dyDescent="0.35">
      <c r="A71" s="25"/>
      <c r="B71" s="18"/>
      <c r="C71" s="8"/>
      <c r="D71" s="19" t="s">
        <v>33</v>
      </c>
      <c r="E71" s="9"/>
      <c r="F71" s="20">
        <f>SUM(F64:F70)</f>
        <v>500</v>
      </c>
      <c r="G71" s="20">
        <f t="shared" ref="G71" si="27">SUM(G64:G70)</f>
        <v>22</v>
      </c>
      <c r="H71" s="20">
        <f t="shared" ref="H71" si="28">SUM(H64:H70)</f>
        <v>29</v>
      </c>
      <c r="I71" s="20">
        <f t="shared" ref="I71" si="29">SUM(I64:I70)</f>
        <v>72</v>
      </c>
      <c r="J71" s="20">
        <f t="shared" ref="J71" si="30">SUM(J64:J70)</f>
        <v>546</v>
      </c>
      <c r="K71" s="26"/>
    </row>
    <row r="72" spans="1:11" ht="14.5" x14ac:dyDescent="0.35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25" x14ac:dyDescent="0.35">
      <c r="A73" s="24"/>
      <c r="B73" s="16"/>
      <c r="C73" s="11"/>
      <c r="D73" s="7" t="s">
        <v>27</v>
      </c>
      <c r="E73" s="43" t="s">
        <v>57</v>
      </c>
      <c r="F73" s="44">
        <v>200</v>
      </c>
      <c r="G73" s="44">
        <v>3</v>
      </c>
      <c r="H73" s="44">
        <v>2</v>
      </c>
      <c r="I73" s="44">
        <v>16</v>
      </c>
      <c r="J73" s="44">
        <v>97</v>
      </c>
      <c r="K73" s="45">
        <v>103</v>
      </c>
    </row>
    <row r="74" spans="1:11" ht="14.5" x14ac:dyDescent="0.35">
      <c r="A74" s="24"/>
      <c r="B74" s="16"/>
      <c r="C74" s="11"/>
      <c r="D74" s="7" t="s">
        <v>28</v>
      </c>
      <c r="E74" s="43" t="s">
        <v>66</v>
      </c>
      <c r="F74" s="44">
        <v>240</v>
      </c>
      <c r="G74" s="44">
        <v>7</v>
      </c>
      <c r="H74" s="44">
        <v>14</v>
      </c>
      <c r="I74" s="44">
        <v>18</v>
      </c>
      <c r="J74" s="44">
        <v>286</v>
      </c>
      <c r="K74" s="45">
        <v>259</v>
      </c>
    </row>
    <row r="75" spans="1:11" ht="14.5" x14ac:dyDescent="0.3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4.5" x14ac:dyDescent="0.35">
      <c r="A76" s="24"/>
      <c r="B76" s="16"/>
      <c r="C76" s="11"/>
      <c r="D76" s="7" t="s">
        <v>30</v>
      </c>
      <c r="E76" s="43" t="s">
        <v>44</v>
      </c>
      <c r="F76" s="44">
        <v>200</v>
      </c>
      <c r="G76" s="44">
        <v>1</v>
      </c>
      <c r="H76" s="44">
        <v>0</v>
      </c>
      <c r="I76" s="44">
        <v>32</v>
      </c>
      <c r="J76" s="44">
        <v>131</v>
      </c>
      <c r="K76" s="45">
        <v>349</v>
      </c>
    </row>
    <row r="77" spans="1:11" ht="14.5" x14ac:dyDescent="0.35">
      <c r="A77" s="24"/>
      <c r="B77" s="16"/>
      <c r="C77" s="11"/>
      <c r="D77" s="7" t="s">
        <v>31</v>
      </c>
      <c r="E77" s="43" t="s">
        <v>45</v>
      </c>
      <c r="F77" s="44">
        <v>40</v>
      </c>
      <c r="G77" s="44">
        <v>4</v>
      </c>
      <c r="H77" s="44">
        <v>2</v>
      </c>
      <c r="I77" s="44">
        <v>18</v>
      </c>
      <c r="J77" s="44">
        <v>110</v>
      </c>
      <c r="K77" s="45" t="s">
        <v>41</v>
      </c>
    </row>
    <row r="78" spans="1:11" ht="14.5" x14ac:dyDescent="0.35">
      <c r="A78" s="24"/>
      <c r="B78" s="16"/>
      <c r="C78" s="11"/>
      <c r="D78" s="7" t="s">
        <v>32</v>
      </c>
      <c r="E78" s="43" t="s">
        <v>46</v>
      </c>
      <c r="F78" s="44">
        <v>40</v>
      </c>
      <c r="G78" s="44">
        <v>3</v>
      </c>
      <c r="H78" s="44">
        <v>1</v>
      </c>
      <c r="I78" s="44">
        <v>16</v>
      </c>
      <c r="J78" s="44">
        <v>88</v>
      </c>
      <c r="K78" s="45" t="s">
        <v>41</v>
      </c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4.5" x14ac:dyDescent="0.35">
      <c r="A81" s="25"/>
      <c r="B81" s="18"/>
      <c r="C81" s="8"/>
      <c r="D81" s="19" t="s">
        <v>33</v>
      </c>
      <c r="E81" s="12"/>
      <c r="F81" s="20">
        <f>SUM(F72:F80)</f>
        <v>720</v>
      </c>
      <c r="G81" s="20">
        <f t="shared" ref="G81" si="31">SUM(G72:G80)</f>
        <v>18</v>
      </c>
      <c r="H81" s="20">
        <f t="shared" ref="H81" si="32">SUM(H72:H80)</f>
        <v>19</v>
      </c>
      <c r="I81" s="20">
        <f t="shared" ref="I81" si="33">SUM(I72:I80)</f>
        <v>100</v>
      </c>
      <c r="J81" s="20">
        <f t="shared" ref="J81" si="34">SUM(J72:J80)</f>
        <v>712</v>
      </c>
      <c r="K81" s="26"/>
    </row>
    <row r="82" spans="1:11" ht="15.75" customHeight="1" thickBot="1" x14ac:dyDescent="0.3">
      <c r="A82" s="30">
        <f>A64</f>
        <v>1</v>
      </c>
      <c r="B82" s="31">
        <f>B64</f>
        <v>4</v>
      </c>
      <c r="C82" s="53" t="s">
        <v>4</v>
      </c>
      <c r="D82" s="54"/>
      <c r="E82" s="32"/>
      <c r="F82" s="33">
        <f>F71+F81</f>
        <v>1220</v>
      </c>
      <c r="G82" s="33">
        <f t="shared" ref="G82" si="35">G71+G81</f>
        <v>40</v>
      </c>
      <c r="H82" s="33">
        <f t="shared" ref="H82" si="36">H71+H81</f>
        <v>48</v>
      </c>
      <c r="I82" s="33">
        <f t="shared" ref="I82" si="37">I71+I81</f>
        <v>172</v>
      </c>
      <c r="J82" s="33">
        <f t="shared" ref="J82" si="38">J71+J81</f>
        <v>1258</v>
      </c>
      <c r="K82" s="33"/>
    </row>
    <row r="83" spans="1:11" ht="14.5" x14ac:dyDescent="0.35">
      <c r="A83" s="21">
        <v>1</v>
      </c>
      <c r="B83" s="22">
        <v>5</v>
      </c>
      <c r="C83" s="23" t="s">
        <v>20</v>
      </c>
      <c r="D83" s="5" t="s">
        <v>21</v>
      </c>
      <c r="E83" s="40" t="s">
        <v>61</v>
      </c>
      <c r="F83" s="41">
        <v>90</v>
      </c>
      <c r="G83" s="41">
        <v>9</v>
      </c>
      <c r="H83" s="41">
        <v>10</v>
      </c>
      <c r="I83" s="41">
        <v>13</v>
      </c>
      <c r="J83" s="41">
        <v>184</v>
      </c>
      <c r="K83" s="42" t="s">
        <v>62</v>
      </c>
    </row>
    <row r="84" spans="1:11" ht="14.5" x14ac:dyDescent="0.35">
      <c r="A84" s="24"/>
      <c r="B84" s="16"/>
      <c r="C84" s="11"/>
      <c r="D84" s="6" t="s">
        <v>21</v>
      </c>
      <c r="E84" s="43" t="s">
        <v>43</v>
      </c>
      <c r="F84" s="44">
        <v>150</v>
      </c>
      <c r="G84" s="44">
        <v>6</v>
      </c>
      <c r="H84" s="44">
        <v>5</v>
      </c>
      <c r="I84" s="44">
        <v>38</v>
      </c>
      <c r="J84" s="44">
        <v>191</v>
      </c>
      <c r="K84" s="45">
        <v>334</v>
      </c>
    </row>
    <row r="85" spans="1:11" ht="14.5" x14ac:dyDescent="0.35">
      <c r="A85" s="24"/>
      <c r="B85" s="16"/>
      <c r="C85" s="11"/>
      <c r="D85" s="7" t="s">
        <v>22</v>
      </c>
      <c r="E85" s="43" t="s">
        <v>37</v>
      </c>
      <c r="F85" s="44">
        <v>200</v>
      </c>
      <c r="G85" s="44">
        <v>0</v>
      </c>
      <c r="H85" s="44">
        <v>0</v>
      </c>
      <c r="I85" s="44">
        <v>15</v>
      </c>
      <c r="J85" s="44">
        <v>60</v>
      </c>
      <c r="K85" s="45">
        <v>376</v>
      </c>
    </row>
    <row r="86" spans="1:11" ht="14.5" x14ac:dyDescent="0.35">
      <c r="A86" s="24"/>
      <c r="B86" s="16"/>
      <c r="C86" s="11"/>
      <c r="D86" s="7" t="s">
        <v>23</v>
      </c>
      <c r="E86" s="43" t="s">
        <v>45</v>
      </c>
      <c r="F86" s="44">
        <v>30</v>
      </c>
      <c r="G86" s="44">
        <v>3</v>
      </c>
      <c r="H86" s="44">
        <v>1</v>
      </c>
      <c r="I86" s="44">
        <v>13</v>
      </c>
      <c r="J86" s="44">
        <v>82</v>
      </c>
      <c r="K86" s="45" t="s">
        <v>41</v>
      </c>
    </row>
    <row r="87" spans="1:11" ht="14.5" x14ac:dyDescent="0.35">
      <c r="A87" s="24"/>
      <c r="B87" s="16"/>
      <c r="C87" s="11"/>
      <c r="D87" s="7" t="s">
        <v>24</v>
      </c>
      <c r="E87" s="43"/>
      <c r="F87" s="44"/>
      <c r="G87" s="44"/>
      <c r="H87" s="44"/>
      <c r="I87" s="44"/>
      <c r="J87" s="44"/>
      <c r="K87" s="45"/>
    </row>
    <row r="88" spans="1:11" ht="14.5" x14ac:dyDescent="0.35">
      <c r="A88" s="24"/>
      <c r="B88" s="16"/>
      <c r="C88" s="11"/>
      <c r="D88" s="6"/>
      <c r="E88" s="43" t="s">
        <v>89</v>
      </c>
      <c r="F88" s="44">
        <v>30</v>
      </c>
      <c r="G88" s="44">
        <v>1</v>
      </c>
      <c r="H88" s="44">
        <v>0</v>
      </c>
      <c r="I88" s="44">
        <v>3</v>
      </c>
      <c r="J88" s="44">
        <v>13</v>
      </c>
      <c r="K88" s="45">
        <v>54</v>
      </c>
    </row>
    <row r="89" spans="1:11" ht="14.5" x14ac:dyDescent="0.35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4.5" x14ac:dyDescent="0.35">
      <c r="A90" s="25"/>
      <c r="B90" s="18"/>
      <c r="C90" s="8"/>
      <c r="D90" s="19" t="s">
        <v>33</v>
      </c>
      <c r="E90" s="9"/>
      <c r="F90" s="20">
        <f>SUM(F83:F89)</f>
        <v>500</v>
      </c>
      <c r="G90" s="20">
        <f t="shared" ref="G90" si="39">SUM(G83:G89)</f>
        <v>19</v>
      </c>
      <c r="H90" s="20">
        <f t="shared" ref="H90" si="40">SUM(H83:H89)</f>
        <v>16</v>
      </c>
      <c r="I90" s="20">
        <f t="shared" ref="I90" si="41">SUM(I83:I89)</f>
        <v>82</v>
      </c>
      <c r="J90" s="20">
        <f t="shared" ref="J90" si="42">SUM(J83:J89)</f>
        <v>530</v>
      </c>
      <c r="K90" s="26"/>
    </row>
    <row r="91" spans="1:11" ht="14.5" x14ac:dyDescent="0.35">
      <c r="A91" s="27">
        <f>A83</f>
        <v>1</v>
      </c>
      <c r="B91" s="14">
        <f>B83</f>
        <v>5</v>
      </c>
      <c r="C91" s="10" t="s">
        <v>25</v>
      </c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4.5" x14ac:dyDescent="0.35">
      <c r="A92" s="24"/>
      <c r="B92" s="16"/>
      <c r="C92" s="11"/>
      <c r="D92" s="7" t="s">
        <v>27</v>
      </c>
      <c r="E92" s="43" t="s">
        <v>63</v>
      </c>
      <c r="F92" s="44">
        <v>200</v>
      </c>
      <c r="G92" s="44">
        <v>3</v>
      </c>
      <c r="H92" s="44">
        <v>9</v>
      </c>
      <c r="I92" s="44">
        <v>16</v>
      </c>
      <c r="J92" s="44">
        <v>131</v>
      </c>
      <c r="K92" s="45">
        <v>102</v>
      </c>
    </row>
    <row r="93" spans="1:11" ht="14.5" x14ac:dyDescent="0.35">
      <c r="A93" s="24"/>
      <c r="B93" s="16"/>
      <c r="C93" s="11"/>
      <c r="D93" s="7" t="s">
        <v>28</v>
      </c>
      <c r="E93" s="43" t="s">
        <v>64</v>
      </c>
      <c r="F93" s="44">
        <v>240</v>
      </c>
      <c r="G93" s="44">
        <v>19</v>
      </c>
      <c r="H93" s="44">
        <v>26</v>
      </c>
      <c r="I93" s="44">
        <v>17</v>
      </c>
      <c r="J93" s="44">
        <v>398</v>
      </c>
      <c r="K93" s="45">
        <v>407</v>
      </c>
    </row>
    <row r="94" spans="1:11" ht="14.5" x14ac:dyDescent="0.3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4.5" x14ac:dyDescent="0.35">
      <c r="A95" s="24"/>
      <c r="B95" s="16"/>
      <c r="C95" s="11"/>
      <c r="D95" s="7" t="s">
        <v>30</v>
      </c>
      <c r="E95" s="43" t="s">
        <v>54</v>
      </c>
      <c r="F95" s="44">
        <v>200</v>
      </c>
      <c r="G95" s="44">
        <v>1</v>
      </c>
      <c r="H95" s="44">
        <v>0</v>
      </c>
      <c r="I95" s="44">
        <v>25</v>
      </c>
      <c r="J95" s="44">
        <v>103</v>
      </c>
      <c r="K95" s="45">
        <v>388</v>
      </c>
    </row>
    <row r="96" spans="1:11" ht="14.5" x14ac:dyDescent="0.35">
      <c r="A96" s="24"/>
      <c r="B96" s="16"/>
      <c r="C96" s="11"/>
      <c r="D96" s="7" t="s">
        <v>31</v>
      </c>
      <c r="E96" s="43" t="s">
        <v>45</v>
      </c>
      <c r="F96" s="44">
        <v>30</v>
      </c>
      <c r="G96" s="44">
        <v>3</v>
      </c>
      <c r="H96" s="44">
        <v>1</v>
      </c>
      <c r="I96" s="44">
        <v>13</v>
      </c>
      <c r="J96" s="44">
        <v>82</v>
      </c>
      <c r="K96" s="45" t="s">
        <v>41</v>
      </c>
    </row>
    <row r="97" spans="1:11" ht="14.5" x14ac:dyDescent="0.35">
      <c r="A97" s="24"/>
      <c r="B97" s="16"/>
      <c r="C97" s="11"/>
      <c r="D97" s="7" t="s">
        <v>32</v>
      </c>
      <c r="E97" s="43" t="s">
        <v>46</v>
      </c>
      <c r="F97" s="44">
        <v>30</v>
      </c>
      <c r="G97" s="44">
        <v>2</v>
      </c>
      <c r="H97" s="44">
        <v>1</v>
      </c>
      <c r="I97" s="44">
        <v>12</v>
      </c>
      <c r="J97" s="44">
        <v>66</v>
      </c>
      <c r="K97" s="45" t="s">
        <v>41</v>
      </c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4.5" x14ac:dyDescent="0.35">
      <c r="A100" s="25"/>
      <c r="B100" s="18"/>
      <c r="C100" s="8"/>
      <c r="D100" s="19" t="s">
        <v>33</v>
      </c>
      <c r="E100" s="12"/>
      <c r="F100" s="20">
        <f>SUM(F91:F99)</f>
        <v>700</v>
      </c>
      <c r="G100" s="20">
        <f t="shared" ref="G100" si="43">SUM(G91:G99)</f>
        <v>28</v>
      </c>
      <c r="H100" s="20">
        <f t="shared" ref="H100" si="44">SUM(H91:H99)</f>
        <v>37</v>
      </c>
      <c r="I100" s="20">
        <f t="shared" ref="I100" si="45">SUM(I91:I99)</f>
        <v>83</v>
      </c>
      <c r="J100" s="20">
        <f t="shared" ref="J100" si="46">SUM(J91:J99)</f>
        <v>780</v>
      </c>
      <c r="K100" s="26"/>
    </row>
    <row r="101" spans="1:11" ht="15.75" customHeight="1" thickBot="1" x14ac:dyDescent="0.3">
      <c r="A101" s="30">
        <f>A83</f>
        <v>1</v>
      </c>
      <c r="B101" s="31">
        <f>B83</f>
        <v>5</v>
      </c>
      <c r="C101" s="53" t="s">
        <v>4</v>
      </c>
      <c r="D101" s="54"/>
      <c r="E101" s="32"/>
      <c r="F101" s="33">
        <f>F90+F100</f>
        <v>1200</v>
      </c>
      <c r="G101" s="33">
        <f t="shared" ref="G101" si="47">G90+G100</f>
        <v>47</v>
      </c>
      <c r="H101" s="33">
        <f t="shared" ref="H101" si="48">H90+H100</f>
        <v>53</v>
      </c>
      <c r="I101" s="33">
        <f t="shared" ref="I101" si="49">I90+I100</f>
        <v>165</v>
      </c>
      <c r="J101" s="33">
        <f t="shared" ref="J101" si="50">J90+J100</f>
        <v>1310</v>
      </c>
      <c r="K101" s="33"/>
    </row>
    <row r="102" spans="1:11" ht="14.5" x14ac:dyDescent="0.35">
      <c r="A102" s="21">
        <v>2</v>
      </c>
      <c r="B102" s="22">
        <v>1</v>
      </c>
      <c r="C102" s="23" t="s">
        <v>20</v>
      </c>
      <c r="D102" s="5" t="s">
        <v>21</v>
      </c>
      <c r="E102" s="40" t="s">
        <v>65</v>
      </c>
      <c r="F102" s="41">
        <v>200</v>
      </c>
      <c r="G102" s="41">
        <v>4</v>
      </c>
      <c r="H102" s="41">
        <v>8</v>
      </c>
      <c r="I102" s="41">
        <v>30</v>
      </c>
      <c r="J102" s="41">
        <v>206</v>
      </c>
      <c r="K102" s="42">
        <v>173</v>
      </c>
    </row>
    <row r="103" spans="1:11" ht="14.5" x14ac:dyDescent="0.35">
      <c r="A103" s="24"/>
      <c r="B103" s="16"/>
      <c r="C103" s="11"/>
      <c r="D103" s="6"/>
      <c r="E103" s="43" t="s">
        <v>39</v>
      </c>
      <c r="F103" s="44">
        <v>10</v>
      </c>
      <c r="G103" s="44">
        <v>2</v>
      </c>
      <c r="H103" s="44">
        <v>3</v>
      </c>
      <c r="I103" s="44">
        <v>0</v>
      </c>
      <c r="J103" s="44">
        <v>47</v>
      </c>
      <c r="K103" s="45">
        <v>15</v>
      </c>
    </row>
    <row r="104" spans="1:11" ht="14.5" x14ac:dyDescent="0.35">
      <c r="A104" s="24"/>
      <c r="B104" s="16"/>
      <c r="C104" s="11"/>
      <c r="D104" s="7" t="s">
        <v>22</v>
      </c>
      <c r="E104" s="43" t="s">
        <v>37</v>
      </c>
      <c r="F104" s="44">
        <v>200</v>
      </c>
      <c r="G104" s="44">
        <v>0</v>
      </c>
      <c r="H104" s="44">
        <v>0</v>
      </c>
      <c r="I104" s="44">
        <v>15</v>
      </c>
      <c r="J104" s="44">
        <v>60</v>
      </c>
      <c r="K104" s="45">
        <v>376</v>
      </c>
    </row>
    <row r="105" spans="1:11" ht="14.5" x14ac:dyDescent="0.35">
      <c r="A105" s="24"/>
      <c r="B105" s="16"/>
      <c r="C105" s="11"/>
      <c r="D105" s="7" t="s">
        <v>23</v>
      </c>
      <c r="E105" s="43" t="s">
        <v>38</v>
      </c>
      <c r="F105" s="44">
        <v>40</v>
      </c>
      <c r="G105" s="44">
        <v>3</v>
      </c>
      <c r="H105" s="44">
        <v>1</v>
      </c>
      <c r="I105" s="44">
        <v>18</v>
      </c>
      <c r="J105" s="44">
        <v>92</v>
      </c>
      <c r="K105" s="45" t="s">
        <v>41</v>
      </c>
    </row>
    <row r="106" spans="1:11" ht="14.5" x14ac:dyDescent="0.35">
      <c r="A106" s="24"/>
      <c r="B106" s="16"/>
      <c r="C106" s="11"/>
      <c r="D106" s="7" t="s">
        <v>24</v>
      </c>
      <c r="E106" s="43" t="s">
        <v>80</v>
      </c>
      <c r="F106" s="44">
        <v>100</v>
      </c>
      <c r="G106" s="44">
        <v>2</v>
      </c>
      <c r="H106" s="44">
        <v>0</v>
      </c>
      <c r="I106" s="44">
        <v>16</v>
      </c>
      <c r="J106" s="44">
        <v>73</v>
      </c>
      <c r="K106" s="45" t="s">
        <v>41</v>
      </c>
    </row>
    <row r="107" spans="1:11" ht="14.5" x14ac:dyDescent="0.35">
      <c r="A107" s="24"/>
      <c r="B107" s="16"/>
      <c r="C107" s="11"/>
      <c r="D107" s="6"/>
      <c r="E107" s="43" t="s">
        <v>40</v>
      </c>
      <c r="F107" s="44">
        <v>10</v>
      </c>
      <c r="G107" s="44">
        <v>0</v>
      </c>
      <c r="H107" s="44">
        <v>7</v>
      </c>
      <c r="I107" s="44">
        <v>0</v>
      </c>
      <c r="J107" s="44">
        <v>66</v>
      </c>
      <c r="K107" s="45">
        <v>14</v>
      </c>
    </row>
    <row r="108" spans="1:11" ht="14.5" x14ac:dyDescent="0.3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4.5" x14ac:dyDescent="0.35">
      <c r="A109" s="25"/>
      <c r="B109" s="18"/>
      <c r="C109" s="8"/>
      <c r="D109" s="19" t="s">
        <v>33</v>
      </c>
      <c r="E109" s="9"/>
      <c r="F109" s="20">
        <f>SUM(F102:F108)</f>
        <v>560</v>
      </c>
      <c r="G109" s="20">
        <f t="shared" ref="G109:J109" si="51">SUM(G102:G108)</f>
        <v>11</v>
      </c>
      <c r="H109" s="20">
        <f t="shared" si="51"/>
        <v>19</v>
      </c>
      <c r="I109" s="20">
        <f t="shared" si="51"/>
        <v>79</v>
      </c>
      <c r="J109" s="20">
        <f t="shared" si="51"/>
        <v>544</v>
      </c>
      <c r="K109" s="26"/>
    </row>
    <row r="110" spans="1:11" ht="14.5" x14ac:dyDescent="0.35">
      <c r="A110" s="27">
        <f>A102</f>
        <v>2</v>
      </c>
      <c r="B110" s="14">
        <f>B102</f>
        <v>1</v>
      </c>
      <c r="C110" s="10" t="s">
        <v>25</v>
      </c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4.5" x14ac:dyDescent="0.35">
      <c r="A111" s="24"/>
      <c r="B111" s="16"/>
      <c r="C111" s="11"/>
      <c r="D111" s="7" t="s">
        <v>27</v>
      </c>
      <c r="E111" s="43" t="s">
        <v>90</v>
      </c>
      <c r="F111" s="44">
        <v>200</v>
      </c>
      <c r="G111" s="44">
        <v>5</v>
      </c>
      <c r="H111" s="44">
        <v>3</v>
      </c>
      <c r="I111" s="44">
        <v>14</v>
      </c>
      <c r="J111" s="44">
        <v>104</v>
      </c>
      <c r="K111" s="45">
        <v>289</v>
      </c>
    </row>
    <row r="112" spans="1:11" ht="14.5" x14ac:dyDescent="0.35">
      <c r="A112" s="24"/>
      <c r="B112" s="16"/>
      <c r="C112" s="11"/>
      <c r="D112" s="7" t="s">
        <v>28</v>
      </c>
      <c r="E112" s="43" t="s">
        <v>91</v>
      </c>
      <c r="F112" s="44">
        <v>90</v>
      </c>
      <c r="G112" s="44">
        <v>9</v>
      </c>
      <c r="H112" s="44">
        <v>10</v>
      </c>
      <c r="I112" s="44">
        <v>8</v>
      </c>
      <c r="J112" s="44">
        <v>135</v>
      </c>
      <c r="K112" s="45" t="s">
        <v>92</v>
      </c>
    </row>
    <row r="113" spans="1:11" ht="14.5" x14ac:dyDescent="0.35">
      <c r="A113" s="24"/>
      <c r="B113" s="16"/>
      <c r="C113" s="11"/>
      <c r="D113" s="7" t="s">
        <v>29</v>
      </c>
      <c r="E113" s="43" t="s">
        <v>59</v>
      </c>
      <c r="F113" s="44">
        <v>150</v>
      </c>
      <c r="G113" s="44">
        <v>11</v>
      </c>
      <c r="H113" s="44">
        <v>4</v>
      </c>
      <c r="I113" s="44">
        <v>36</v>
      </c>
      <c r="J113" s="44">
        <v>236</v>
      </c>
      <c r="K113" s="45">
        <v>198</v>
      </c>
    </row>
    <row r="114" spans="1:11" ht="14.5" x14ac:dyDescent="0.35">
      <c r="A114" s="24"/>
      <c r="B114" s="16"/>
      <c r="C114" s="11"/>
      <c r="D114" s="7" t="s">
        <v>30</v>
      </c>
      <c r="E114" s="43" t="s">
        <v>44</v>
      </c>
      <c r="F114" s="44">
        <v>200</v>
      </c>
      <c r="G114" s="44">
        <v>1</v>
      </c>
      <c r="H114" s="44">
        <v>0</v>
      </c>
      <c r="I114" s="44">
        <v>32</v>
      </c>
      <c r="J114" s="44">
        <v>131</v>
      </c>
      <c r="K114" s="45">
        <v>349</v>
      </c>
    </row>
    <row r="115" spans="1:11" ht="14.5" x14ac:dyDescent="0.35">
      <c r="A115" s="24"/>
      <c r="B115" s="16"/>
      <c r="C115" s="11"/>
      <c r="D115" s="7" t="s">
        <v>31</v>
      </c>
      <c r="E115" s="43" t="s">
        <v>45</v>
      </c>
      <c r="F115" s="44">
        <v>30</v>
      </c>
      <c r="G115" s="44">
        <v>3</v>
      </c>
      <c r="H115" s="44">
        <v>2</v>
      </c>
      <c r="I115" s="44">
        <v>13</v>
      </c>
      <c r="J115" s="44">
        <v>82</v>
      </c>
      <c r="K115" s="45" t="s">
        <v>41</v>
      </c>
    </row>
    <row r="116" spans="1:11" ht="14.5" x14ac:dyDescent="0.35">
      <c r="A116" s="24"/>
      <c r="B116" s="16"/>
      <c r="C116" s="11"/>
      <c r="D116" s="7" t="s">
        <v>32</v>
      </c>
      <c r="E116" s="43" t="s">
        <v>46</v>
      </c>
      <c r="F116" s="44">
        <v>30</v>
      </c>
      <c r="G116" s="44">
        <v>2</v>
      </c>
      <c r="H116" s="44">
        <v>1</v>
      </c>
      <c r="I116" s="44">
        <v>12</v>
      </c>
      <c r="J116" s="44">
        <v>66</v>
      </c>
      <c r="K116" s="45" t="s">
        <v>41</v>
      </c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4.5" x14ac:dyDescent="0.35">
      <c r="A119" s="25"/>
      <c r="B119" s="18"/>
      <c r="C119" s="8"/>
      <c r="D119" s="19" t="s">
        <v>33</v>
      </c>
      <c r="E119" s="12"/>
      <c r="F119" s="20">
        <f>SUM(F110:F118)</f>
        <v>700</v>
      </c>
      <c r="G119" s="20">
        <f t="shared" ref="G119:J119" si="52">SUM(G110:G118)</f>
        <v>31</v>
      </c>
      <c r="H119" s="20">
        <f t="shared" si="52"/>
        <v>20</v>
      </c>
      <c r="I119" s="20">
        <f t="shared" si="52"/>
        <v>115</v>
      </c>
      <c r="J119" s="20">
        <f t="shared" si="52"/>
        <v>754</v>
      </c>
      <c r="K119" s="26"/>
    </row>
    <row r="120" spans="1:11" ht="15" thickBot="1" x14ac:dyDescent="0.3">
      <c r="A120" s="30">
        <f>A102</f>
        <v>2</v>
      </c>
      <c r="B120" s="31">
        <f>B102</f>
        <v>1</v>
      </c>
      <c r="C120" s="53" t="s">
        <v>4</v>
      </c>
      <c r="D120" s="54"/>
      <c r="E120" s="32"/>
      <c r="F120" s="33">
        <f>F109+F119</f>
        <v>1260</v>
      </c>
      <c r="G120" s="33">
        <f t="shared" ref="G120" si="53">G109+G119</f>
        <v>42</v>
      </c>
      <c r="H120" s="33">
        <f t="shared" ref="H120" si="54">H109+H119</f>
        <v>39</v>
      </c>
      <c r="I120" s="33">
        <f t="shared" ref="I120" si="55">I109+I119</f>
        <v>194</v>
      </c>
      <c r="J120" s="33">
        <f t="shared" ref="J120" si="56">J109+J119</f>
        <v>1298</v>
      </c>
      <c r="K120" s="33"/>
    </row>
    <row r="121" spans="1:11" ht="14.5" x14ac:dyDescent="0.35">
      <c r="A121" s="15">
        <v>2</v>
      </c>
      <c r="B121" s="16">
        <v>2</v>
      </c>
      <c r="C121" s="23" t="s">
        <v>20</v>
      </c>
      <c r="D121" s="5" t="s">
        <v>21</v>
      </c>
      <c r="E121" s="40" t="s">
        <v>67</v>
      </c>
      <c r="F121" s="41">
        <v>150</v>
      </c>
      <c r="G121" s="41">
        <v>11</v>
      </c>
      <c r="H121" s="41">
        <v>20</v>
      </c>
      <c r="I121" s="41">
        <v>2</v>
      </c>
      <c r="J121" s="41">
        <v>238</v>
      </c>
      <c r="K121" s="42">
        <v>210</v>
      </c>
    </row>
    <row r="122" spans="1:11" ht="14.5" x14ac:dyDescent="0.35">
      <c r="A122" s="15"/>
      <c r="B122" s="16"/>
      <c r="C122" s="11"/>
      <c r="D122" s="6"/>
      <c r="E122" s="43" t="s">
        <v>68</v>
      </c>
      <c r="F122" s="44">
        <v>60</v>
      </c>
      <c r="G122" s="44">
        <v>2</v>
      </c>
      <c r="H122" s="44">
        <v>4</v>
      </c>
      <c r="I122" s="44">
        <v>4</v>
      </c>
      <c r="J122" s="44">
        <v>55</v>
      </c>
      <c r="K122" s="45">
        <v>75</v>
      </c>
    </row>
    <row r="123" spans="1:11" ht="14.5" x14ac:dyDescent="0.35">
      <c r="A123" s="15"/>
      <c r="B123" s="16"/>
      <c r="C123" s="11"/>
      <c r="D123" s="7" t="s">
        <v>22</v>
      </c>
      <c r="E123" s="43" t="s">
        <v>47</v>
      </c>
      <c r="F123" s="44">
        <v>200</v>
      </c>
      <c r="G123" s="44">
        <v>0</v>
      </c>
      <c r="H123" s="44">
        <v>0</v>
      </c>
      <c r="I123" s="44">
        <v>10</v>
      </c>
      <c r="J123" s="44">
        <v>41</v>
      </c>
      <c r="K123" s="45">
        <v>377</v>
      </c>
    </row>
    <row r="124" spans="1:11" ht="14.5" x14ac:dyDescent="0.35">
      <c r="A124" s="15"/>
      <c r="B124" s="16"/>
      <c r="C124" s="11"/>
      <c r="D124" s="7" t="s">
        <v>23</v>
      </c>
      <c r="E124" s="43" t="s">
        <v>38</v>
      </c>
      <c r="F124" s="44">
        <v>40</v>
      </c>
      <c r="G124" s="44">
        <v>3</v>
      </c>
      <c r="H124" s="44">
        <v>1</v>
      </c>
      <c r="I124" s="44">
        <v>18</v>
      </c>
      <c r="J124" s="44">
        <v>92</v>
      </c>
      <c r="K124" s="45" t="s">
        <v>41</v>
      </c>
    </row>
    <row r="125" spans="1:11" ht="14.5" x14ac:dyDescent="0.35">
      <c r="A125" s="15"/>
      <c r="B125" s="16"/>
      <c r="C125" s="11"/>
      <c r="D125" s="7" t="s">
        <v>24</v>
      </c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 t="s">
        <v>93</v>
      </c>
      <c r="F126" s="44">
        <v>50</v>
      </c>
      <c r="G126" s="44">
        <v>3</v>
      </c>
      <c r="H126" s="44">
        <v>4</v>
      </c>
      <c r="I126" s="44">
        <v>23</v>
      </c>
      <c r="J126" s="44">
        <v>108</v>
      </c>
      <c r="K126" s="45" t="s">
        <v>41</v>
      </c>
    </row>
    <row r="127" spans="1:11" ht="14.5" x14ac:dyDescent="0.35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4.5" x14ac:dyDescent="0.3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4.5" x14ac:dyDescent="0.35">
      <c r="A129" s="17"/>
      <c r="B129" s="18"/>
      <c r="C129" s="8"/>
      <c r="D129" s="19" t="s">
        <v>33</v>
      </c>
      <c r="E129" s="9"/>
      <c r="F129" s="20">
        <f>SUM(F121:F128)</f>
        <v>500</v>
      </c>
      <c r="G129" s="20">
        <f t="shared" ref="G129:J129" si="57">SUM(G121:G128)</f>
        <v>19</v>
      </c>
      <c r="H129" s="20">
        <f t="shared" si="57"/>
        <v>29</v>
      </c>
      <c r="I129" s="20">
        <f t="shared" si="57"/>
        <v>57</v>
      </c>
      <c r="J129" s="20">
        <f t="shared" si="57"/>
        <v>534</v>
      </c>
      <c r="K129" s="26"/>
    </row>
    <row r="130" spans="1:11" ht="14.5" x14ac:dyDescent="0.35">
      <c r="A130" s="14">
        <f>A121</f>
        <v>2</v>
      </c>
      <c r="B130" s="14">
        <f>B121</f>
        <v>2</v>
      </c>
      <c r="C130" s="10" t="s">
        <v>25</v>
      </c>
      <c r="D130" s="7" t="s">
        <v>26</v>
      </c>
      <c r="E130" s="43"/>
      <c r="F130" s="44"/>
      <c r="G130" s="44"/>
      <c r="H130" s="44"/>
      <c r="I130" s="44"/>
      <c r="J130" s="44"/>
      <c r="K130" s="45"/>
    </row>
    <row r="131" spans="1:11" ht="14.5" x14ac:dyDescent="0.35">
      <c r="A131" s="15"/>
      <c r="B131" s="16"/>
      <c r="C131" s="11"/>
      <c r="D131" s="7" t="s">
        <v>27</v>
      </c>
      <c r="E131" s="43" t="s">
        <v>69</v>
      </c>
      <c r="F131" s="44">
        <v>200</v>
      </c>
      <c r="G131" s="44">
        <v>3</v>
      </c>
      <c r="H131" s="44">
        <v>6</v>
      </c>
      <c r="I131" s="44">
        <v>8</v>
      </c>
      <c r="J131" s="44">
        <v>96</v>
      </c>
      <c r="K131" s="45">
        <v>82</v>
      </c>
    </row>
    <row r="132" spans="1:11" ht="14.5" x14ac:dyDescent="0.35">
      <c r="A132" s="15"/>
      <c r="B132" s="16"/>
      <c r="C132" s="11"/>
      <c r="D132" s="7" t="s">
        <v>28</v>
      </c>
      <c r="E132" s="43" t="s">
        <v>58</v>
      </c>
      <c r="F132" s="44">
        <v>90</v>
      </c>
      <c r="G132" s="44">
        <v>11</v>
      </c>
      <c r="H132" s="44">
        <v>12</v>
      </c>
      <c r="I132" s="44">
        <v>10</v>
      </c>
      <c r="J132" s="44">
        <v>98</v>
      </c>
      <c r="K132" s="45" t="s">
        <v>60</v>
      </c>
    </row>
    <row r="133" spans="1:11" ht="14.5" x14ac:dyDescent="0.35">
      <c r="A133" s="15"/>
      <c r="B133" s="16"/>
      <c r="C133" s="11"/>
      <c r="D133" s="7" t="s">
        <v>29</v>
      </c>
      <c r="E133" s="43" t="s">
        <v>94</v>
      </c>
      <c r="F133" s="44">
        <v>150</v>
      </c>
      <c r="G133" s="44">
        <v>4</v>
      </c>
      <c r="H133" s="44">
        <v>5</v>
      </c>
      <c r="I133" s="44">
        <v>36</v>
      </c>
      <c r="J133" s="44">
        <v>198</v>
      </c>
      <c r="K133" s="45">
        <v>305</v>
      </c>
    </row>
    <row r="134" spans="1:11" ht="14.5" x14ac:dyDescent="0.35">
      <c r="A134" s="15"/>
      <c r="B134" s="16"/>
      <c r="C134" s="11"/>
      <c r="D134" s="7" t="s">
        <v>30</v>
      </c>
      <c r="E134" s="43" t="s">
        <v>50</v>
      </c>
      <c r="F134" s="44">
        <v>200</v>
      </c>
      <c r="G134" s="44">
        <v>2</v>
      </c>
      <c r="H134" s="44">
        <v>0</v>
      </c>
      <c r="I134" s="44">
        <v>26</v>
      </c>
      <c r="J134" s="44">
        <v>151</v>
      </c>
      <c r="K134" s="45">
        <v>551</v>
      </c>
    </row>
    <row r="135" spans="1:11" ht="14.5" x14ac:dyDescent="0.35">
      <c r="A135" s="15"/>
      <c r="B135" s="16"/>
      <c r="C135" s="11"/>
      <c r="D135" s="7" t="s">
        <v>31</v>
      </c>
      <c r="E135" s="43" t="s">
        <v>45</v>
      </c>
      <c r="F135" s="44">
        <v>40</v>
      </c>
      <c r="G135" s="44">
        <v>4</v>
      </c>
      <c r="H135" s="44">
        <v>2</v>
      </c>
      <c r="I135" s="44">
        <v>16</v>
      </c>
      <c r="J135" s="44">
        <v>110</v>
      </c>
      <c r="K135" s="45" t="s">
        <v>41</v>
      </c>
    </row>
    <row r="136" spans="1:11" ht="14.5" x14ac:dyDescent="0.35">
      <c r="A136" s="15"/>
      <c r="B136" s="16"/>
      <c r="C136" s="11"/>
      <c r="D136" s="7" t="s">
        <v>32</v>
      </c>
      <c r="E136" s="43" t="s">
        <v>46</v>
      </c>
      <c r="F136" s="44">
        <v>30</v>
      </c>
      <c r="G136" s="44">
        <v>2</v>
      </c>
      <c r="H136" s="44">
        <v>1</v>
      </c>
      <c r="I136" s="44">
        <v>12</v>
      </c>
      <c r="J136" s="44">
        <v>66</v>
      </c>
      <c r="K136" s="45" t="s">
        <v>41</v>
      </c>
    </row>
    <row r="137" spans="1:11" ht="14.5" x14ac:dyDescent="0.35">
      <c r="A137" s="15"/>
      <c r="B137" s="16"/>
      <c r="C137" s="11"/>
      <c r="D137" s="6"/>
      <c r="E137" s="43"/>
      <c r="F137" s="44"/>
      <c r="G137" s="44"/>
      <c r="H137" s="44"/>
      <c r="I137" s="44"/>
      <c r="J137" s="44"/>
      <c r="K137" s="45"/>
    </row>
    <row r="138" spans="1:11" ht="14.5" x14ac:dyDescent="0.35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4.5" x14ac:dyDescent="0.35">
      <c r="A139" s="17"/>
      <c r="B139" s="18"/>
      <c r="C139" s="8"/>
      <c r="D139" s="19" t="s">
        <v>33</v>
      </c>
      <c r="E139" s="12"/>
      <c r="F139" s="20">
        <f>SUM(F130:F138)</f>
        <v>710</v>
      </c>
      <c r="G139" s="20">
        <f t="shared" ref="G139:J139" si="58">SUM(G130:G138)</f>
        <v>26</v>
      </c>
      <c r="H139" s="20">
        <f t="shared" si="58"/>
        <v>26</v>
      </c>
      <c r="I139" s="20">
        <f t="shared" si="58"/>
        <v>108</v>
      </c>
      <c r="J139" s="20">
        <f t="shared" si="58"/>
        <v>719</v>
      </c>
      <c r="K139" s="26"/>
    </row>
    <row r="140" spans="1:11" ht="15" thickBot="1" x14ac:dyDescent="0.3">
      <c r="A140" s="34">
        <f>A121</f>
        <v>2</v>
      </c>
      <c r="B140" s="34">
        <f>B121</f>
        <v>2</v>
      </c>
      <c r="C140" s="53" t="s">
        <v>4</v>
      </c>
      <c r="D140" s="54"/>
      <c r="E140" s="32"/>
      <c r="F140" s="33">
        <f>F129+F139</f>
        <v>1210</v>
      </c>
      <c r="G140" s="33">
        <f t="shared" ref="G140" si="59">G129+G139</f>
        <v>45</v>
      </c>
      <c r="H140" s="33">
        <f t="shared" ref="H140" si="60">H129+H139</f>
        <v>55</v>
      </c>
      <c r="I140" s="33">
        <f t="shared" ref="I140" si="61">I129+I139</f>
        <v>165</v>
      </c>
      <c r="J140" s="33">
        <f t="shared" ref="J140" si="62">J129+J139</f>
        <v>1253</v>
      </c>
      <c r="K140" s="33"/>
    </row>
    <row r="141" spans="1:11" ht="14.5" x14ac:dyDescent="0.35">
      <c r="A141" s="21">
        <v>2</v>
      </c>
      <c r="B141" s="22">
        <v>3</v>
      </c>
      <c r="C141" s="23" t="s">
        <v>20</v>
      </c>
      <c r="D141" s="5" t="s">
        <v>21</v>
      </c>
      <c r="E141" s="43" t="s">
        <v>81</v>
      </c>
      <c r="F141" s="41">
        <v>90</v>
      </c>
      <c r="G141" s="41">
        <v>10</v>
      </c>
      <c r="H141" s="41">
        <v>7</v>
      </c>
      <c r="I141" s="41">
        <v>3</v>
      </c>
      <c r="J141" s="41">
        <v>137</v>
      </c>
      <c r="K141" s="42" t="s">
        <v>71</v>
      </c>
    </row>
    <row r="142" spans="1:11" ht="14.5" x14ac:dyDescent="0.35">
      <c r="A142" s="24"/>
      <c r="B142" s="16"/>
      <c r="C142" s="11"/>
      <c r="D142" s="6" t="s">
        <v>21</v>
      </c>
      <c r="E142" s="43" t="s">
        <v>49</v>
      </c>
      <c r="F142" s="44">
        <v>150</v>
      </c>
      <c r="G142" s="44">
        <v>8</v>
      </c>
      <c r="H142" s="44">
        <v>6</v>
      </c>
      <c r="I142" s="44">
        <v>39</v>
      </c>
      <c r="J142" s="44">
        <v>245</v>
      </c>
      <c r="K142" s="45">
        <v>171</v>
      </c>
    </row>
    <row r="143" spans="1:11" ht="14.5" x14ac:dyDescent="0.35">
      <c r="A143" s="24"/>
      <c r="B143" s="16"/>
      <c r="C143" s="11"/>
      <c r="D143" s="7" t="s">
        <v>22</v>
      </c>
      <c r="E143" s="43" t="s">
        <v>37</v>
      </c>
      <c r="F143" s="44">
        <v>200</v>
      </c>
      <c r="G143" s="44">
        <v>0</v>
      </c>
      <c r="H143" s="44">
        <v>0</v>
      </c>
      <c r="I143" s="44">
        <v>15</v>
      </c>
      <c r="J143" s="44">
        <v>60</v>
      </c>
      <c r="K143" s="45">
        <v>376</v>
      </c>
    </row>
    <row r="144" spans="1:11" ht="15.75" customHeight="1" x14ac:dyDescent="0.35">
      <c r="A144" s="24"/>
      <c r="B144" s="16"/>
      <c r="C144" s="11"/>
      <c r="D144" s="7" t="s">
        <v>23</v>
      </c>
      <c r="E144" s="43" t="s">
        <v>45</v>
      </c>
      <c r="F144" s="44">
        <v>30</v>
      </c>
      <c r="G144" s="44">
        <v>3</v>
      </c>
      <c r="H144" s="44">
        <v>1</v>
      </c>
      <c r="I144" s="44">
        <v>13</v>
      </c>
      <c r="J144" s="44">
        <v>82</v>
      </c>
      <c r="K144" s="45" t="s">
        <v>41</v>
      </c>
    </row>
    <row r="145" spans="1:11" ht="14.5" x14ac:dyDescent="0.35">
      <c r="A145" s="24"/>
      <c r="B145" s="16"/>
      <c r="C145" s="11"/>
      <c r="D145" s="7" t="s">
        <v>24</v>
      </c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4"/>
      <c r="B146" s="16"/>
      <c r="C146" s="11"/>
      <c r="D146" s="6"/>
      <c r="E146" s="43" t="s">
        <v>89</v>
      </c>
      <c r="F146" s="44">
        <v>30</v>
      </c>
      <c r="G146" s="44">
        <v>1</v>
      </c>
      <c r="H146" s="44">
        <v>0</v>
      </c>
      <c r="I146" s="44">
        <v>3</v>
      </c>
      <c r="J146" s="44">
        <v>13</v>
      </c>
      <c r="K146" s="45">
        <v>54</v>
      </c>
    </row>
    <row r="147" spans="1:11" ht="14.5" x14ac:dyDescent="0.35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14.5" x14ac:dyDescent="0.35">
      <c r="A148" s="25"/>
      <c r="B148" s="18"/>
      <c r="C148" s="8"/>
      <c r="D148" s="19" t="s">
        <v>33</v>
      </c>
      <c r="E148" s="9"/>
      <c r="F148" s="20">
        <f>SUM(F141:F147)</f>
        <v>500</v>
      </c>
      <c r="G148" s="20">
        <f t="shared" ref="G148:J148" si="63">SUM(G141:G147)</f>
        <v>22</v>
      </c>
      <c r="H148" s="20">
        <f t="shared" si="63"/>
        <v>14</v>
      </c>
      <c r="I148" s="20">
        <f t="shared" si="63"/>
        <v>73</v>
      </c>
      <c r="J148" s="20">
        <f t="shared" si="63"/>
        <v>537</v>
      </c>
      <c r="K148" s="26"/>
    </row>
    <row r="149" spans="1:11" ht="14.5" x14ac:dyDescent="0.35">
      <c r="A149" s="27">
        <f>A141</f>
        <v>2</v>
      </c>
      <c r="B149" s="14">
        <f>B141</f>
        <v>3</v>
      </c>
      <c r="C149" s="10" t="s">
        <v>25</v>
      </c>
      <c r="D149" s="7" t="s">
        <v>26</v>
      </c>
      <c r="E149" s="43"/>
      <c r="F149" s="44"/>
      <c r="G149" s="44"/>
      <c r="H149" s="44"/>
      <c r="I149" s="44"/>
      <c r="J149" s="44"/>
      <c r="K149" s="45"/>
    </row>
    <row r="150" spans="1:11" ht="14.5" x14ac:dyDescent="0.35">
      <c r="A150" s="24"/>
      <c r="B150" s="16"/>
      <c r="C150" s="11"/>
      <c r="D150" s="7" t="s">
        <v>27</v>
      </c>
      <c r="E150" s="43" t="s">
        <v>72</v>
      </c>
      <c r="F150" s="44">
        <v>200</v>
      </c>
      <c r="G150" s="44">
        <v>5</v>
      </c>
      <c r="H150" s="44">
        <v>4</v>
      </c>
      <c r="I150" s="44">
        <v>18</v>
      </c>
      <c r="J150" s="44">
        <v>116</v>
      </c>
      <c r="K150" s="45">
        <v>102</v>
      </c>
    </row>
    <row r="151" spans="1:11" ht="14.5" x14ac:dyDescent="0.35">
      <c r="A151" s="24"/>
      <c r="B151" s="16"/>
      <c r="C151" s="11"/>
      <c r="D151" s="7" t="s">
        <v>28</v>
      </c>
      <c r="E151" s="43" t="s">
        <v>95</v>
      </c>
      <c r="F151" s="44">
        <v>90</v>
      </c>
      <c r="G151" s="44">
        <v>10</v>
      </c>
      <c r="H151" s="44">
        <v>4</v>
      </c>
      <c r="I151" s="44">
        <v>11</v>
      </c>
      <c r="J151" s="44">
        <v>118</v>
      </c>
      <c r="K151" s="45" t="s">
        <v>85</v>
      </c>
    </row>
    <row r="152" spans="1:11" ht="14.5" x14ac:dyDescent="0.35">
      <c r="A152" s="24"/>
      <c r="B152" s="16"/>
      <c r="C152" s="11"/>
      <c r="D152" s="7" t="s">
        <v>29</v>
      </c>
      <c r="E152" s="43" t="s">
        <v>73</v>
      </c>
      <c r="F152" s="44">
        <v>150</v>
      </c>
      <c r="G152" s="44">
        <v>3</v>
      </c>
      <c r="H152" s="44">
        <v>5</v>
      </c>
      <c r="I152" s="44">
        <v>34</v>
      </c>
      <c r="J152" s="44">
        <v>145</v>
      </c>
      <c r="K152" s="45">
        <v>125</v>
      </c>
    </row>
    <row r="153" spans="1:11" ht="14.5" x14ac:dyDescent="0.35">
      <c r="A153" s="24"/>
      <c r="B153" s="16"/>
      <c r="C153" s="11"/>
      <c r="D153" s="7" t="s">
        <v>30</v>
      </c>
      <c r="E153" s="43" t="s">
        <v>44</v>
      </c>
      <c r="F153" s="44">
        <v>200</v>
      </c>
      <c r="G153" s="44">
        <v>1</v>
      </c>
      <c r="H153" s="44">
        <v>0</v>
      </c>
      <c r="I153" s="44">
        <v>32</v>
      </c>
      <c r="J153" s="44">
        <v>131</v>
      </c>
      <c r="K153" s="45">
        <v>349</v>
      </c>
    </row>
    <row r="154" spans="1:11" ht="14.5" x14ac:dyDescent="0.35">
      <c r="A154" s="24"/>
      <c r="B154" s="16"/>
      <c r="C154" s="11"/>
      <c r="D154" s="7" t="s">
        <v>31</v>
      </c>
      <c r="E154" s="43" t="s">
        <v>45</v>
      </c>
      <c r="F154" s="44">
        <v>40</v>
      </c>
      <c r="G154" s="44">
        <v>4</v>
      </c>
      <c r="H154" s="44">
        <v>2</v>
      </c>
      <c r="I154" s="44">
        <v>17</v>
      </c>
      <c r="J154" s="44">
        <v>110</v>
      </c>
      <c r="K154" s="45" t="s">
        <v>41</v>
      </c>
    </row>
    <row r="155" spans="1:11" ht="14.5" x14ac:dyDescent="0.35">
      <c r="A155" s="24"/>
      <c r="B155" s="16"/>
      <c r="C155" s="11"/>
      <c r="D155" s="7" t="s">
        <v>32</v>
      </c>
      <c r="E155" s="43" t="s">
        <v>46</v>
      </c>
      <c r="F155" s="44">
        <v>40</v>
      </c>
      <c r="G155" s="44">
        <v>3</v>
      </c>
      <c r="H155" s="44">
        <v>1</v>
      </c>
      <c r="I155" s="44">
        <v>16</v>
      </c>
      <c r="J155" s="44">
        <v>88</v>
      </c>
      <c r="K155" s="45" t="s">
        <v>41</v>
      </c>
    </row>
    <row r="156" spans="1:11" ht="14.5" x14ac:dyDescent="0.35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</row>
    <row r="157" spans="1:11" ht="14.5" x14ac:dyDescent="0.3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4.5" x14ac:dyDescent="0.35">
      <c r="A158" s="25"/>
      <c r="B158" s="18"/>
      <c r="C158" s="8"/>
      <c r="D158" s="19" t="s">
        <v>33</v>
      </c>
      <c r="E158" s="12"/>
      <c r="F158" s="20">
        <f>SUM(F149:F157)</f>
        <v>720</v>
      </c>
      <c r="G158" s="20">
        <f t="shared" ref="G158:J158" si="64">SUM(G149:G157)</f>
        <v>26</v>
      </c>
      <c r="H158" s="20">
        <f t="shared" si="64"/>
        <v>16</v>
      </c>
      <c r="I158" s="20">
        <f t="shared" si="64"/>
        <v>128</v>
      </c>
      <c r="J158" s="20">
        <f t="shared" si="64"/>
        <v>708</v>
      </c>
      <c r="K158" s="26"/>
    </row>
    <row r="159" spans="1:11" ht="15" thickBot="1" x14ac:dyDescent="0.3">
      <c r="A159" s="30">
        <f>A141</f>
        <v>2</v>
      </c>
      <c r="B159" s="31">
        <f>B141</f>
        <v>3</v>
      </c>
      <c r="C159" s="53" t="s">
        <v>4</v>
      </c>
      <c r="D159" s="54"/>
      <c r="E159" s="32"/>
      <c r="F159" s="33">
        <f>F148+F158</f>
        <v>1220</v>
      </c>
      <c r="G159" s="33">
        <f t="shared" ref="G159" si="65">G148+G158</f>
        <v>48</v>
      </c>
      <c r="H159" s="33">
        <f t="shared" ref="H159" si="66">H148+H158</f>
        <v>30</v>
      </c>
      <c r="I159" s="33">
        <f t="shared" ref="I159" si="67">I148+I158</f>
        <v>201</v>
      </c>
      <c r="J159" s="33">
        <f t="shared" ref="J159" si="68">J148+J158</f>
        <v>1245</v>
      </c>
      <c r="K159" s="33"/>
    </row>
    <row r="160" spans="1:11" ht="14.5" x14ac:dyDescent="0.35">
      <c r="A160" s="21">
        <v>2</v>
      </c>
      <c r="B160" s="22">
        <v>4</v>
      </c>
      <c r="C160" s="23" t="s">
        <v>20</v>
      </c>
      <c r="D160" s="5" t="s">
        <v>21</v>
      </c>
      <c r="E160" s="43" t="s">
        <v>75</v>
      </c>
      <c r="F160" s="41">
        <v>200</v>
      </c>
      <c r="G160" s="41">
        <v>7</v>
      </c>
      <c r="H160" s="41">
        <v>9</v>
      </c>
      <c r="I160" s="41">
        <v>29</v>
      </c>
      <c r="J160" s="41">
        <v>292</v>
      </c>
      <c r="K160" s="42">
        <v>266</v>
      </c>
    </row>
    <row r="161" spans="1:11" ht="14.5" x14ac:dyDescent="0.35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4.5" x14ac:dyDescent="0.35">
      <c r="A162" s="24"/>
      <c r="B162" s="16"/>
      <c r="C162" s="11"/>
      <c r="D162" s="7" t="s">
        <v>22</v>
      </c>
      <c r="E162" s="43" t="s">
        <v>47</v>
      </c>
      <c r="F162" s="44">
        <v>200</v>
      </c>
      <c r="G162" s="44">
        <v>0</v>
      </c>
      <c r="H162" s="44">
        <v>0</v>
      </c>
      <c r="I162" s="44">
        <v>10</v>
      </c>
      <c r="J162" s="44">
        <v>41</v>
      </c>
      <c r="K162" s="45">
        <v>377</v>
      </c>
    </row>
    <row r="163" spans="1:11" ht="14.5" x14ac:dyDescent="0.35">
      <c r="A163" s="24"/>
      <c r="B163" s="16"/>
      <c r="C163" s="11"/>
      <c r="D163" s="7" t="s">
        <v>23</v>
      </c>
      <c r="E163" s="43" t="s">
        <v>38</v>
      </c>
      <c r="F163" s="44">
        <v>40</v>
      </c>
      <c r="G163" s="44">
        <v>3</v>
      </c>
      <c r="H163" s="44">
        <v>1</v>
      </c>
      <c r="I163" s="44">
        <v>18</v>
      </c>
      <c r="J163" s="44">
        <v>92</v>
      </c>
      <c r="K163" s="45" t="s">
        <v>41</v>
      </c>
    </row>
    <row r="164" spans="1:11" ht="14.5" x14ac:dyDescent="0.35">
      <c r="A164" s="24"/>
      <c r="B164" s="16"/>
      <c r="C164" s="11"/>
      <c r="D164" s="7" t="s">
        <v>24</v>
      </c>
      <c r="E164" s="43" t="s">
        <v>80</v>
      </c>
      <c r="F164" s="44">
        <v>100</v>
      </c>
      <c r="G164" s="44">
        <v>1</v>
      </c>
      <c r="H164" s="44">
        <v>0</v>
      </c>
      <c r="I164" s="44">
        <v>16</v>
      </c>
      <c r="J164" s="44">
        <v>72</v>
      </c>
      <c r="K164" s="45" t="s">
        <v>41</v>
      </c>
    </row>
    <row r="165" spans="1:11" ht="14.5" x14ac:dyDescent="0.35">
      <c r="A165" s="24"/>
      <c r="B165" s="16"/>
      <c r="C165" s="11"/>
      <c r="D165" s="6"/>
      <c r="E165" s="43" t="s">
        <v>40</v>
      </c>
      <c r="F165" s="44">
        <v>10</v>
      </c>
      <c r="G165" s="44">
        <v>0</v>
      </c>
      <c r="H165" s="44">
        <v>7</v>
      </c>
      <c r="I165" s="44">
        <v>0</v>
      </c>
      <c r="J165" s="44">
        <v>66</v>
      </c>
      <c r="K165" s="45">
        <v>14</v>
      </c>
    </row>
    <row r="166" spans="1:11" ht="14.5" x14ac:dyDescent="0.35">
      <c r="A166" s="24"/>
      <c r="B166" s="16"/>
      <c r="C166" s="11"/>
      <c r="D166" s="6"/>
      <c r="E166" s="43" t="s">
        <v>96</v>
      </c>
      <c r="F166" s="44">
        <v>10</v>
      </c>
      <c r="G166" s="44">
        <v>2</v>
      </c>
      <c r="H166" s="44">
        <v>3</v>
      </c>
      <c r="I166" s="44">
        <v>0</v>
      </c>
      <c r="J166" s="44">
        <v>47</v>
      </c>
      <c r="K166" s="45">
        <v>15</v>
      </c>
    </row>
    <row r="167" spans="1:11" ht="14.5" x14ac:dyDescent="0.35">
      <c r="A167" s="25"/>
      <c r="B167" s="18"/>
      <c r="C167" s="8"/>
      <c r="D167" s="19" t="s">
        <v>33</v>
      </c>
      <c r="E167" s="9"/>
      <c r="F167" s="20">
        <f>SUM(F160:F166)</f>
        <v>560</v>
      </c>
      <c r="G167" s="20">
        <f t="shared" ref="G167:J167" si="69">SUM(G160:G166)</f>
        <v>13</v>
      </c>
      <c r="H167" s="20">
        <f t="shared" si="69"/>
        <v>20</v>
      </c>
      <c r="I167" s="20">
        <f t="shared" si="69"/>
        <v>73</v>
      </c>
      <c r="J167" s="20">
        <f t="shared" si="69"/>
        <v>610</v>
      </c>
      <c r="K167" s="26"/>
    </row>
    <row r="168" spans="1:11" ht="14.5" x14ac:dyDescent="0.35">
      <c r="A168" s="27">
        <f>A160</f>
        <v>2</v>
      </c>
      <c r="B168" s="14">
        <f>B160</f>
        <v>4</v>
      </c>
      <c r="C168" s="10" t="s">
        <v>25</v>
      </c>
      <c r="D168" s="7" t="s">
        <v>26</v>
      </c>
      <c r="E168" s="43"/>
      <c r="F168" s="44"/>
      <c r="G168" s="44"/>
      <c r="H168" s="44"/>
      <c r="I168" s="44"/>
      <c r="J168" s="44"/>
      <c r="K168" s="45"/>
    </row>
    <row r="169" spans="1:11" ht="14.5" x14ac:dyDescent="0.35">
      <c r="A169" s="24"/>
      <c r="B169" s="16"/>
      <c r="C169" s="11"/>
      <c r="D169" s="7" t="s">
        <v>27</v>
      </c>
      <c r="E169" s="43" t="s">
        <v>74</v>
      </c>
      <c r="F169" s="44">
        <v>200</v>
      </c>
      <c r="G169" s="44">
        <v>5</v>
      </c>
      <c r="H169" s="44">
        <v>6</v>
      </c>
      <c r="I169" s="44">
        <v>8</v>
      </c>
      <c r="J169" s="44">
        <v>110</v>
      </c>
      <c r="K169" s="45">
        <v>88</v>
      </c>
    </row>
    <row r="170" spans="1:11" ht="14.5" x14ac:dyDescent="0.35">
      <c r="A170" s="24"/>
      <c r="B170" s="16"/>
      <c r="C170" s="11"/>
      <c r="D170" s="7" t="s">
        <v>28</v>
      </c>
      <c r="E170" s="43" t="s">
        <v>70</v>
      </c>
      <c r="F170" s="44">
        <v>240</v>
      </c>
      <c r="G170" s="44">
        <v>14</v>
      </c>
      <c r="H170" s="44">
        <v>27</v>
      </c>
      <c r="I170" s="44">
        <v>45</v>
      </c>
      <c r="J170" s="44">
        <v>398</v>
      </c>
      <c r="K170" s="45">
        <v>406</v>
      </c>
    </row>
    <row r="171" spans="1:11" ht="14.5" x14ac:dyDescent="0.35">
      <c r="A171" s="24"/>
      <c r="B171" s="16"/>
      <c r="C171" s="11"/>
      <c r="D171" s="7" t="s">
        <v>29</v>
      </c>
      <c r="E171" s="43"/>
      <c r="F171" s="44"/>
      <c r="G171" s="44"/>
      <c r="H171" s="44"/>
      <c r="I171" s="44"/>
      <c r="J171" s="44"/>
      <c r="K171" s="45"/>
    </row>
    <row r="172" spans="1:11" ht="14.5" x14ac:dyDescent="0.35">
      <c r="A172" s="24"/>
      <c r="B172" s="16"/>
      <c r="C172" s="11"/>
      <c r="D172" s="7" t="s">
        <v>30</v>
      </c>
      <c r="E172" s="43" t="s">
        <v>97</v>
      </c>
      <c r="F172" s="44">
        <v>200</v>
      </c>
      <c r="G172" s="44">
        <v>0</v>
      </c>
      <c r="H172" s="44">
        <v>0</v>
      </c>
      <c r="I172" s="44">
        <v>23</v>
      </c>
      <c r="J172" s="44">
        <v>94</v>
      </c>
      <c r="K172" s="45">
        <v>639</v>
      </c>
    </row>
    <row r="173" spans="1:11" ht="14.5" x14ac:dyDescent="0.35">
      <c r="A173" s="24"/>
      <c r="B173" s="16"/>
      <c r="C173" s="11"/>
      <c r="D173" s="7" t="s">
        <v>31</v>
      </c>
      <c r="E173" s="43" t="s">
        <v>45</v>
      </c>
      <c r="F173" s="44">
        <v>30</v>
      </c>
      <c r="G173" s="44">
        <v>3</v>
      </c>
      <c r="H173" s="44">
        <v>1</v>
      </c>
      <c r="I173" s="44">
        <v>13</v>
      </c>
      <c r="J173" s="44">
        <v>82</v>
      </c>
      <c r="K173" s="45" t="s">
        <v>41</v>
      </c>
    </row>
    <row r="174" spans="1:11" ht="14.5" x14ac:dyDescent="0.35">
      <c r="A174" s="24"/>
      <c r="B174" s="16"/>
      <c r="C174" s="11"/>
      <c r="D174" s="7" t="s">
        <v>32</v>
      </c>
      <c r="E174" s="43" t="s">
        <v>46</v>
      </c>
      <c r="F174" s="44">
        <v>30</v>
      </c>
      <c r="G174" s="44">
        <v>2</v>
      </c>
      <c r="H174" s="44">
        <v>1</v>
      </c>
      <c r="I174" s="44">
        <v>12</v>
      </c>
      <c r="J174" s="44">
        <v>66</v>
      </c>
      <c r="K174" s="45" t="s">
        <v>41</v>
      </c>
    </row>
    <row r="175" spans="1:11" ht="14.5" x14ac:dyDescent="0.3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4.5" x14ac:dyDescent="0.3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4.5" x14ac:dyDescent="0.35">
      <c r="A177" s="25"/>
      <c r="B177" s="18"/>
      <c r="C177" s="8"/>
      <c r="D177" s="19" t="s">
        <v>33</v>
      </c>
      <c r="E177" s="12"/>
      <c r="F177" s="20">
        <f>SUM(F168:F176)</f>
        <v>700</v>
      </c>
      <c r="G177" s="20">
        <f t="shared" ref="G177:J177" si="70">SUM(G168:G176)</f>
        <v>24</v>
      </c>
      <c r="H177" s="20">
        <f t="shared" si="70"/>
        <v>35</v>
      </c>
      <c r="I177" s="20">
        <f t="shared" si="70"/>
        <v>101</v>
      </c>
      <c r="J177" s="20">
        <f t="shared" si="70"/>
        <v>750</v>
      </c>
      <c r="K177" s="26"/>
    </row>
    <row r="178" spans="1:11" ht="15" thickBot="1" x14ac:dyDescent="0.3">
      <c r="A178" s="30">
        <f>A160</f>
        <v>2</v>
      </c>
      <c r="B178" s="31">
        <f>B160</f>
        <v>4</v>
      </c>
      <c r="C178" s="53" t="s">
        <v>4</v>
      </c>
      <c r="D178" s="54"/>
      <c r="E178" s="32"/>
      <c r="F178" s="33">
        <f>F167+F177</f>
        <v>1260</v>
      </c>
      <c r="G178" s="33">
        <f t="shared" ref="G178" si="71">G167+G177</f>
        <v>37</v>
      </c>
      <c r="H178" s="33">
        <f t="shared" ref="H178" si="72">H167+H177</f>
        <v>55</v>
      </c>
      <c r="I178" s="33">
        <f t="shared" ref="I178" si="73">I167+I177</f>
        <v>174</v>
      </c>
      <c r="J178" s="33">
        <f t="shared" ref="J178" si="74">J167+J177</f>
        <v>1360</v>
      </c>
      <c r="K178" s="33"/>
    </row>
    <row r="179" spans="1:11" ht="14.5" x14ac:dyDescent="0.35">
      <c r="A179" s="21">
        <v>2</v>
      </c>
      <c r="B179" s="22">
        <v>5</v>
      </c>
      <c r="C179" s="23" t="s">
        <v>20</v>
      </c>
      <c r="D179" s="5" t="s">
        <v>21</v>
      </c>
      <c r="E179" s="40" t="s">
        <v>76</v>
      </c>
      <c r="F179" s="41">
        <v>200</v>
      </c>
      <c r="G179" s="41">
        <v>9</v>
      </c>
      <c r="H179" s="41">
        <v>15</v>
      </c>
      <c r="I179" s="41">
        <v>47</v>
      </c>
      <c r="J179" s="41">
        <v>356</v>
      </c>
      <c r="K179" s="42">
        <v>204</v>
      </c>
    </row>
    <row r="180" spans="1:11" ht="14.5" x14ac:dyDescent="0.3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4.5" x14ac:dyDescent="0.35">
      <c r="A181" s="24"/>
      <c r="B181" s="16"/>
      <c r="C181" s="11"/>
      <c r="D181" s="7" t="s">
        <v>22</v>
      </c>
      <c r="E181" s="43" t="s">
        <v>37</v>
      </c>
      <c r="F181" s="44">
        <v>200</v>
      </c>
      <c r="G181" s="44">
        <v>0</v>
      </c>
      <c r="H181" s="44">
        <v>0</v>
      </c>
      <c r="I181" s="44">
        <v>15</v>
      </c>
      <c r="J181" s="44">
        <v>60</v>
      </c>
      <c r="K181" s="45">
        <v>376</v>
      </c>
    </row>
    <row r="182" spans="1:11" ht="14.5" x14ac:dyDescent="0.35">
      <c r="A182" s="24"/>
      <c r="B182" s="16"/>
      <c r="C182" s="11"/>
      <c r="D182" s="7" t="s">
        <v>23</v>
      </c>
      <c r="E182" s="43"/>
      <c r="F182" s="44"/>
      <c r="G182" s="44"/>
      <c r="H182" s="44"/>
      <c r="I182" s="44"/>
      <c r="J182" s="44"/>
      <c r="K182" s="45"/>
    </row>
    <row r="183" spans="1:11" ht="14.5" x14ac:dyDescent="0.35">
      <c r="A183" s="24"/>
      <c r="B183" s="16"/>
      <c r="C183" s="11"/>
      <c r="D183" s="7" t="s">
        <v>24</v>
      </c>
      <c r="E183" s="43" t="s">
        <v>80</v>
      </c>
      <c r="F183" s="44">
        <v>100</v>
      </c>
      <c r="G183" s="44">
        <v>2</v>
      </c>
      <c r="H183" s="44">
        <v>1</v>
      </c>
      <c r="I183" s="44">
        <v>16</v>
      </c>
      <c r="J183" s="44">
        <v>72</v>
      </c>
      <c r="K183" s="45" t="s">
        <v>41</v>
      </c>
    </row>
    <row r="184" spans="1:11" ht="14.5" x14ac:dyDescent="0.35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4.5" x14ac:dyDescent="0.35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5.75" customHeight="1" x14ac:dyDescent="0.35">
      <c r="A186" s="25"/>
      <c r="B186" s="18"/>
      <c r="C186" s="8"/>
      <c r="D186" s="19" t="s">
        <v>33</v>
      </c>
      <c r="E186" s="9"/>
      <c r="F186" s="20">
        <f>SUM(F179:F185)</f>
        <v>500</v>
      </c>
      <c r="G186" s="20">
        <f t="shared" ref="G186:J186" si="75">SUM(G179:G185)</f>
        <v>11</v>
      </c>
      <c r="H186" s="20">
        <f t="shared" si="75"/>
        <v>16</v>
      </c>
      <c r="I186" s="20">
        <f t="shared" si="75"/>
        <v>78</v>
      </c>
      <c r="J186" s="20">
        <f t="shared" si="75"/>
        <v>488</v>
      </c>
      <c r="K186" s="26"/>
    </row>
    <row r="187" spans="1:11" ht="14.5" x14ac:dyDescent="0.35">
      <c r="A187" s="27">
        <f>A179</f>
        <v>2</v>
      </c>
      <c r="B187" s="14">
        <f>B179</f>
        <v>5</v>
      </c>
      <c r="C187" s="10" t="s">
        <v>25</v>
      </c>
      <c r="D187" s="7" t="s">
        <v>26</v>
      </c>
      <c r="E187" s="43"/>
      <c r="F187" s="44"/>
      <c r="G187" s="44"/>
      <c r="H187" s="44"/>
      <c r="I187" s="44"/>
      <c r="J187" s="44"/>
      <c r="K187" s="45"/>
    </row>
    <row r="188" spans="1:11" ht="14.5" x14ac:dyDescent="0.35">
      <c r="A188" s="24"/>
      <c r="B188" s="16"/>
      <c r="C188" s="11"/>
      <c r="D188" s="7" t="s">
        <v>27</v>
      </c>
      <c r="E188" s="43" t="s">
        <v>77</v>
      </c>
      <c r="F188" s="44">
        <v>200</v>
      </c>
      <c r="G188" s="44">
        <v>2</v>
      </c>
      <c r="H188" s="44">
        <v>4</v>
      </c>
      <c r="I188" s="44">
        <v>14</v>
      </c>
      <c r="J188" s="44">
        <v>101</v>
      </c>
      <c r="K188" s="45">
        <v>96</v>
      </c>
    </row>
    <row r="189" spans="1:11" ht="14.5" x14ac:dyDescent="0.35">
      <c r="A189" s="24"/>
      <c r="B189" s="16"/>
      <c r="C189" s="11"/>
      <c r="D189" s="7" t="s">
        <v>28</v>
      </c>
      <c r="E189" s="43" t="s">
        <v>98</v>
      </c>
      <c r="F189" s="44">
        <v>90</v>
      </c>
      <c r="G189" s="44">
        <v>8</v>
      </c>
      <c r="H189" s="44">
        <v>8</v>
      </c>
      <c r="I189" s="44">
        <v>8</v>
      </c>
      <c r="J189" s="44">
        <v>235</v>
      </c>
      <c r="K189" s="45" t="s">
        <v>79</v>
      </c>
    </row>
    <row r="190" spans="1:11" ht="14.5" x14ac:dyDescent="0.35">
      <c r="A190" s="24"/>
      <c r="B190" s="16"/>
      <c r="C190" s="11"/>
      <c r="D190" s="7" t="s">
        <v>29</v>
      </c>
      <c r="E190" s="43" t="s">
        <v>78</v>
      </c>
      <c r="F190" s="44">
        <v>150</v>
      </c>
      <c r="G190" s="44">
        <v>4</v>
      </c>
      <c r="H190" s="44">
        <v>7</v>
      </c>
      <c r="I190" s="44">
        <v>12</v>
      </c>
      <c r="J190" s="44">
        <v>119</v>
      </c>
      <c r="K190" s="45">
        <v>492</v>
      </c>
    </row>
    <row r="191" spans="1:11" ht="14.5" x14ac:dyDescent="0.35">
      <c r="A191" s="24"/>
      <c r="B191" s="16"/>
      <c r="C191" s="11"/>
      <c r="D191" s="7" t="s">
        <v>30</v>
      </c>
      <c r="E191" s="43" t="s">
        <v>54</v>
      </c>
      <c r="F191" s="44">
        <v>200</v>
      </c>
      <c r="G191" s="44">
        <v>1</v>
      </c>
      <c r="H191" s="44">
        <v>0</v>
      </c>
      <c r="I191" s="44">
        <v>24</v>
      </c>
      <c r="J191" s="44">
        <v>103</v>
      </c>
      <c r="K191" s="45">
        <v>388</v>
      </c>
    </row>
    <row r="192" spans="1:11" ht="14.5" x14ac:dyDescent="0.35">
      <c r="A192" s="24"/>
      <c r="B192" s="16"/>
      <c r="C192" s="11"/>
      <c r="D192" s="7" t="s">
        <v>31</v>
      </c>
      <c r="E192" s="43" t="s">
        <v>45</v>
      </c>
      <c r="F192" s="44">
        <v>30</v>
      </c>
      <c r="G192" s="44">
        <v>3</v>
      </c>
      <c r="H192" s="44">
        <v>1</v>
      </c>
      <c r="I192" s="44">
        <v>13</v>
      </c>
      <c r="J192" s="44">
        <v>82</v>
      </c>
      <c r="K192" s="45" t="s">
        <v>41</v>
      </c>
    </row>
    <row r="193" spans="1:11" ht="14.5" x14ac:dyDescent="0.35">
      <c r="A193" s="24"/>
      <c r="B193" s="16"/>
      <c r="C193" s="11"/>
      <c r="D193" s="7" t="s">
        <v>32</v>
      </c>
      <c r="E193" s="43" t="s">
        <v>46</v>
      </c>
      <c r="F193" s="44">
        <v>30</v>
      </c>
      <c r="G193" s="44">
        <v>2</v>
      </c>
      <c r="H193" s="44">
        <v>1</v>
      </c>
      <c r="I193" s="44">
        <v>12</v>
      </c>
      <c r="J193" s="44">
        <v>66</v>
      </c>
      <c r="K193" s="45" t="s">
        <v>41</v>
      </c>
    </row>
    <row r="194" spans="1:11" ht="14.5" x14ac:dyDescent="0.3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4.5" x14ac:dyDescent="0.3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4.5" x14ac:dyDescent="0.35">
      <c r="A196" s="25"/>
      <c r="B196" s="18"/>
      <c r="C196" s="8"/>
      <c r="D196" s="19" t="s">
        <v>33</v>
      </c>
      <c r="E196" s="12"/>
      <c r="F196" s="20">
        <f>SUM(F187:F195)</f>
        <v>700</v>
      </c>
      <c r="G196" s="20">
        <f t="shared" ref="G196:J196" si="76">SUM(G187:G195)</f>
        <v>20</v>
      </c>
      <c r="H196" s="20">
        <f t="shared" si="76"/>
        <v>21</v>
      </c>
      <c r="I196" s="20">
        <f t="shared" si="76"/>
        <v>83</v>
      </c>
      <c r="J196" s="20">
        <f t="shared" si="76"/>
        <v>706</v>
      </c>
      <c r="K196" s="26"/>
    </row>
    <row r="197" spans="1:11" ht="15" thickBot="1" x14ac:dyDescent="0.3">
      <c r="A197" s="30">
        <f>A179</f>
        <v>2</v>
      </c>
      <c r="B197" s="31">
        <f>B179</f>
        <v>5</v>
      </c>
      <c r="C197" s="53" t="s">
        <v>4</v>
      </c>
      <c r="D197" s="54"/>
      <c r="E197" s="32"/>
      <c r="F197" s="33">
        <f>F186+F196</f>
        <v>1200</v>
      </c>
      <c r="G197" s="33">
        <f t="shared" ref="G197" si="77">G186+G196</f>
        <v>31</v>
      </c>
      <c r="H197" s="33">
        <f t="shared" ref="H197" si="78">H186+H196</f>
        <v>37</v>
      </c>
      <c r="I197" s="33">
        <f t="shared" ref="I197" si="79">I186+I196</f>
        <v>161</v>
      </c>
      <c r="J197" s="33">
        <f t="shared" ref="J197" si="80">J186+J196</f>
        <v>1194</v>
      </c>
      <c r="K197" s="33"/>
    </row>
    <row r="198" spans="1:11" ht="13.5" thickBot="1" x14ac:dyDescent="0.3">
      <c r="A198" s="28"/>
      <c r="B198" s="29"/>
      <c r="C198" s="55" t="s">
        <v>5</v>
      </c>
      <c r="D198" s="55"/>
      <c r="E198" s="55"/>
      <c r="F198" s="35">
        <f>(F25+F44+F63+F82+F101+F120+F140+F159+F178+F197)/(IF(F25=0,0,1)+IF(F44=0,0,1)+IF(F63=0,0,1)+IF(F82=0,0,1)+IF(F101=0,0,1)+IF(F120=0,0,1)+IF(F140=0,0,1)+IF(F159=0,0,1)+IF(F178=0,0,1)+IF(F197=0,0,1))</f>
        <v>1227</v>
      </c>
      <c r="G198" s="35">
        <f t="shared" ref="G198:J198" si="81">(G25+G44+G63+G82+G101+G120+G140+G159+G178+G197)/(IF(G25=0,0,1)+IF(G44=0,0,1)+IF(G63=0,0,1)+IF(G82=0,0,1)+IF(G101=0,0,1)+IF(G120=0,0,1)+IF(G140=0,0,1)+IF(G159=0,0,1)+IF(G178=0,0,1)+IF(G197=0,0,1))</f>
        <v>43.3</v>
      </c>
      <c r="H198" s="35">
        <f t="shared" si="81"/>
        <v>43.2</v>
      </c>
      <c r="I198" s="35">
        <f t="shared" si="81"/>
        <v>177.2</v>
      </c>
      <c r="J198" s="35">
        <f t="shared" si="81"/>
        <v>1278.7</v>
      </c>
      <c r="K198" s="35"/>
    </row>
  </sheetData>
  <mergeCells count="15">
    <mergeCell ref="C63:D63"/>
    <mergeCell ref="C82:D82"/>
    <mergeCell ref="C101:D101"/>
    <mergeCell ref="C25:D25"/>
    <mergeCell ref="C198:E198"/>
    <mergeCell ref="C197:D197"/>
    <mergeCell ref="C120:D120"/>
    <mergeCell ref="C140:D140"/>
    <mergeCell ref="C159:D159"/>
    <mergeCell ref="C178:D178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2025-01-08T13:07:46Z</dcterms:modified>
</cp:coreProperties>
</file>