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19200" windowHeight="6470"/>
  </bookViews>
  <sheets>
    <sheet name="Лист1 (2)" sheetId="2" r:id="rId1"/>
    <sheet name="Лист1" sheetId="1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2" l="1"/>
  <c r="G32" i="2"/>
  <c r="H32" i="2"/>
  <c r="I32" i="2"/>
  <c r="J32" i="2"/>
  <c r="L195" i="2" l="1"/>
  <c r="B195" i="2"/>
  <c r="A195" i="2"/>
  <c r="J194" i="2"/>
  <c r="I194" i="2"/>
  <c r="H194" i="2"/>
  <c r="G194" i="2"/>
  <c r="F194" i="2"/>
  <c r="B185" i="2"/>
  <c r="A185" i="2"/>
  <c r="J184" i="2"/>
  <c r="I184" i="2"/>
  <c r="H184" i="2"/>
  <c r="G184" i="2"/>
  <c r="F184" i="2"/>
  <c r="L176" i="2"/>
  <c r="B176" i="2"/>
  <c r="A176" i="2"/>
  <c r="J175" i="2"/>
  <c r="I175" i="2"/>
  <c r="H175" i="2"/>
  <c r="G175" i="2"/>
  <c r="F175" i="2"/>
  <c r="B166" i="2"/>
  <c r="A166" i="2"/>
  <c r="J165" i="2"/>
  <c r="I165" i="2"/>
  <c r="H165" i="2"/>
  <c r="G165" i="2"/>
  <c r="F165" i="2"/>
  <c r="L157" i="2"/>
  <c r="B157" i="2"/>
  <c r="A157" i="2"/>
  <c r="J156" i="2"/>
  <c r="I156" i="2"/>
  <c r="H156" i="2"/>
  <c r="G156" i="2"/>
  <c r="F156" i="2"/>
  <c r="B147" i="2"/>
  <c r="A147" i="2"/>
  <c r="J146" i="2"/>
  <c r="I146" i="2"/>
  <c r="H146" i="2"/>
  <c r="G146" i="2"/>
  <c r="F146" i="2"/>
  <c r="L138" i="2"/>
  <c r="B138" i="2"/>
  <c r="A138" i="2"/>
  <c r="J137" i="2"/>
  <c r="I137" i="2"/>
  <c r="H137" i="2"/>
  <c r="G137" i="2"/>
  <c r="F137" i="2"/>
  <c r="B128" i="2"/>
  <c r="A128" i="2"/>
  <c r="J127" i="2"/>
  <c r="I127" i="2"/>
  <c r="H127" i="2"/>
  <c r="G127" i="2"/>
  <c r="F127" i="2"/>
  <c r="L119" i="2"/>
  <c r="B119" i="2"/>
  <c r="A119" i="2"/>
  <c r="J118" i="2"/>
  <c r="I118" i="2"/>
  <c r="H118" i="2"/>
  <c r="G118" i="2"/>
  <c r="F118" i="2"/>
  <c r="B109" i="2"/>
  <c r="A109" i="2"/>
  <c r="J108" i="2"/>
  <c r="I108" i="2"/>
  <c r="H108" i="2"/>
  <c r="G108" i="2"/>
  <c r="F108" i="2"/>
  <c r="L100" i="2"/>
  <c r="B100" i="2"/>
  <c r="A100" i="2"/>
  <c r="J99" i="2"/>
  <c r="I99" i="2"/>
  <c r="H99" i="2"/>
  <c r="G99" i="2"/>
  <c r="F99" i="2"/>
  <c r="B90" i="2"/>
  <c r="A90" i="2"/>
  <c r="J89" i="2"/>
  <c r="I89" i="2"/>
  <c r="H89" i="2"/>
  <c r="G89" i="2"/>
  <c r="F89" i="2"/>
  <c r="L81" i="2"/>
  <c r="B81" i="2"/>
  <c r="A81" i="2"/>
  <c r="J80" i="2"/>
  <c r="I80" i="2"/>
  <c r="H80" i="2"/>
  <c r="G80" i="2"/>
  <c r="F80" i="2"/>
  <c r="B71" i="2"/>
  <c r="A71" i="2"/>
  <c r="J70" i="2"/>
  <c r="I70" i="2"/>
  <c r="H70" i="2"/>
  <c r="G70" i="2"/>
  <c r="F70" i="2"/>
  <c r="L62" i="2"/>
  <c r="B62" i="2"/>
  <c r="A62" i="2"/>
  <c r="J61" i="2"/>
  <c r="I61" i="2"/>
  <c r="H61" i="2"/>
  <c r="G61" i="2"/>
  <c r="F61" i="2"/>
  <c r="B52" i="2"/>
  <c r="A52" i="2"/>
  <c r="J51" i="2"/>
  <c r="I51" i="2"/>
  <c r="H51" i="2"/>
  <c r="G51" i="2"/>
  <c r="F51" i="2"/>
  <c r="L43" i="2"/>
  <c r="B43" i="2"/>
  <c r="A43" i="2"/>
  <c r="J42" i="2"/>
  <c r="J43" i="2" s="1"/>
  <c r="I42" i="2"/>
  <c r="I43" i="2" s="1"/>
  <c r="H42" i="2"/>
  <c r="H43" i="2" s="1"/>
  <c r="G42" i="2"/>
  <c r="F42" i="2"/>
  <c r="F43" i="2" s="1"/>
  <c r="B33" i="2"/>
  <c r="A33" i="2"/>
  <c r="L24" i="2"/>
  <c r="B24" i="2"/>
  <c r="A24" i="2"/>
  <c r="J23" i="2"/>
  <c r="I23" i="2"/>
  <c r="H23" i="2"/>
  <c r="G23" i="2"/>
  <c r="F23" i="2"/>
  <c r="B14" i="2"/>
  <c r="A14" i="2"/>
  <c r="J13" i="2"/>
  <c r="I13" i="2"/>
  <c r="H13" i="2"/>
  <c r="G13" i="2"/>
  <c r="F13" i="2"/>
  <c r="I62" i="2" l="1"/>
  <c r="G176" i="2"/>
  <c r="H100" i="2"/>
  <c r="G157" i="2"/>
  <c r="I195" i="2"/>
  <c r="H81" i="2"/>
  <c r="F119" i="2"/>
  <c r="J119" i="2"/>
  <c r="I81" i="2"/>
  <c r="H24" i="2"/>
  <c r="H195" i="2"/>
  <c r="H176" i="2"/>
  <c r="F157" i="2"/>
  <c r="J157" i="2"/>
  <c r="J138" i="2"/>
  <c r="I138" i="2"/>
  <c r="F138" i="2"/>
  <c r="I119" i="2"/>
  <c r="H119" i="2"/>
  <c r="I100" i="2"/>
  <c r="F100" i="2"/>
  <c r="J100" i="2"/>
  <c r="F81" i="2"/>
  <c r="J81" i="2"/>
  <c r="F62" i="2"/>
  <c r="J62" i="2"/>
  <c r="H62" i="2"/>
  <c r="G43" i="2"/>
  <c r="G81" i="2"/>
  <c r="G119" i="2"/>
  <c r="G138" i="2"/>
  <c r="H157" i="2"/>
  <c r="I176" i="2"/>
  <c r="F195" i="2"/>
  <c r="J195" i="2"/>
  <c r="H138" i="2"/>
  <c r="I157" i="2"/>
  <c r="F176" i="2"/>
  <c r="J176" i="2"/>
  <c r="G195" i="2"/>
  <c r="G62" i="2"/>
  <c r="G100" i="2"/>
  <c r="L196" i="2"/>
  <c r="I24" i="2"/>
  <c r="J24" i="2"/>
  <c r="G24" i="2"/>
  <c r="F24" i="2"/>
  <c r="L195" i="1"/>
  <c r="L176" i="1"/>
  <c r="L157" i="1"/>
  <c r="L138" i="1"/>
  <c r="L119" i="1"/>
  <c r="L100" i="1"/>
  <c r="L81" i="1"/>
  <c r="L62" i="1"/>
  <c r="L43" i="1"/>
  <c r="L24" i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H184" i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H176" i="1" s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G100" i="1" s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J62" i="1" s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I43" i="1" s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38" i="1" l="1"/>
  <c r="G119" i="1"/>
  <c r="I62" i="1"/>
  <c r="G81" i="1"/>
  <c r="J119" i="1"/>
  <c r="G157" i="1"/>
  <c r="G43" i="1"/>
  <c r="F100" i="1"/>
  <c r="J138" i="1"/>
  <c r="H157" i="1"/>
  <c r="J81" i="1"/>
  <c r="F62" i="1"/>
  <c r="I81" i="1"/>
  <c r="H196" i="2"/>
  <c r="I196" i="2"/>
  <c r="J196" i="2"/>
  <c r="F196" i="2"/>
  <c r="G196" i="2"/>
  <c r="I195" i="1"/>
  <c r="H195" i="1"/>
  <c r="I176" i="1"/>
  <c r="J176" i="1"/>
  <c r="G176" i="1"/>
  <c r="I157" i="1"/>
  <c r="J157" i="1"/>
  <c r="H138" i="1"/>
  <c r="I138" i="1"/>
  <c r="H119" i="1"/>
  <c r="I119" i="1"/>
  <c r="H100" i="1"/>
  <c r="I100" i="1"/>
  <c r="J100" i="1"/>
  <c r="H81" i="1"/>
  <c r="H62" i="1"/>
  <c r="L196" i="1"/>
  <c r="G62" i="1"/>
  <c r="H43" i="1"/>
  <c r="F43" i="1"/>
  <c r="J43" i="1"/>
  <c r="F119" i="1"/>
  <c r="F138" i="1"/>
  <c r="F157" i="1"/>
  <c r="F176" i="1"/>
  <c r="F195" i="1"/>
  <c r="I24" i="1"/>
  <c r="F24" i="1"/>
  <c r="J24" i="1"/>
  <c r="H24" i="1"/>
  <c r="G24" i="1"/>
  <c r="G196" i="1" l="1"/>
  <c r="J196" i="1"/>
  <c r="F196" i="1"/>
  <c r="I196" i="1"/>
  <c r="H196" i="1"/>
</calcChain>
</file>

<file path=xl/sharedStrings.xml><?xml version="1.0" encoding="utf-8"?>
<sst xmlns="http://schemas.openxmlformats.org/spreadsheetml/2006/main" count="734" uniqueCount="210">
  <si>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</si>
  <si>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</si>
  <si>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</si>
  <si>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</si>
  <si>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</si>
  <si>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</si>
  <si>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</si>
  <si>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</si>
  <si>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</si>
  <si>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</si>
  <si>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</si>
  <si>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</si>
  <si>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</si>
  <si>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</si>
  <si>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</si>
  <si>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</si>
  <si>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</si>
  <si>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</si>
  <si>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</si>
  <si>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</si>
  <si>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</si>
  <si>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</si>
  <si>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</si>
  <si>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</si>
  <si>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</si>
  <si>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</si>
  <si>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</si>
  <si>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</si>
  <si>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</si>
  <si>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</si>
  <si>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</si>
  <si>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</si>
  <si>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</si>
  <si>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</si>
  <si>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</si>
  <si>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</si>
  <si>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</si>
  <si>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</si>
  <si>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</si>
  <si>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Творожная запеканка</t>
  </si>
  <si>
    <t>Сгущенное молоко</t>
  </si>
  <si>
    <t>Фрукт (яблоко)</t>
  </si>
  <si>
    <t>Какао с молоком</t>
  </si>
  <si>
    <t>Хлеб пшеничный с маслом, сыром</t>
  </si>
  <si>
    <t>ТК № 4</t>
  </si>
  <si>
    <t>Пром.</t>
  </si>
  <si>
    <t>54-21гн</t>
  </si>
  <si>
    <t>Нарезка из огурцов</t>
  </si>
  <si>
    <t>Щи из свежей капусты  с      картофелем на м/к бульоне со сметаной</t>
  </si>
  <si>
    <t>Биточки из мяса птицы</t>
  </si>
  <si>
    <t>Рис отварной/ масло слив</t>
  </si>
  <si>
    <t>Компот из свежих плодов</t>
  </si>
  <si>
    <t>Хлеб ржаной</t>
  </si>
  <si>
    <t>Хлеб пшеничный</t>
  </si>
  <si>
    <t xml:space="preserve">  ТК № 5</t>
  </si>
  <si>
    <t>ТК №27А</t>
  </si>
  <si>
    <t xml:space="preserve">  54-23м</t>
  </si>
  <si>
    <t xml:space="preserve">  ТК № 60А</t>
  </si>
  <si>
    <t>ТК № 16</t>
  </si>
  <si>
    <t>Каша вязкая молочная из овсяной крупы с маслом и сахаром</t>
  </si>
  <si>
    <t xml:space="preserve">Сыр  </t>
  </si>
  <si>
    <t>Батон</t>
  </si>
  <si>
    <t>Кофейный напиток  с молоком</t>
  </si>
  <si>
    <t>ТК № 2</t>
  </si>
  <si>
    <t>ТК № 10</t>
  </si>
  <si>
    <t>ТК № 6Б</t>
  </si>
  <si>
    <t>ТК № 20</t>
  </si>
  <si>
    <t>Салат из белокочанной капусты с морковью</t>
  </si>
  <si>
    <t>Рассольник Ленинградский</t>
  </si>
  <si>
    <t>Плов с курицей</t>
  </si>
  <si>
    <t>Компот из кураги</t>
  </si>
  <si>
    <t xml:space="preserve"> 54-8з</t>
  </si>
  <si>
    <t xml:space="preserve"> 54-3с</t>
  </si>
  <si>
    <t xml:space="preserve"> 54-12м</t>
  </si>
  <si>
    <t>54-2хн</t>
  </si>
  <si>
    <t>Каша рисовая жидкая молочная, с маслом и сахаром</t>
  </si>
  <si>
    <t>Фрукт (банан)</t>
  </si>
  <si>
    <t>Чай с сахаром</t>
  </si>
  <si>
    <t>ТК № 12А</t>
  </si>
  <si>
    <t>Свекла отварная</t>
  </si>
  <si>
    <t>Суп овощной на м/к бульоне</t>
  </si>
  <si>
    <t>Гуляш из отварного мяса</t>
  </si>
  <si>
    <t>Каша гречневая рассыпчатая</t>
  </si>
  <si>
    <t>Компот из смеси сухофруктов</t>
  </si>
  <si>
    <t xml:space="preserve">  ТК № 4</t>
  </si>
  <si>
    <t>Закуска из моркови</t>
  </si>
  <si>
    <t>Свекольник</t>
  </si>
  <si>
    <t>Котлета рыбная любительская (минтай)</t>
  </si>
  <si>
    <t>Картофель отварной</t>
  </si>
  <si>
    <t>Напиток из шиповника</t>
  </si>
  <si>
    <t>41.8</t>
  </si>
  <si>
    <t xml:space="preserve">   ТК № 16</t>
  </si>
  <si>
    <t>ТК № 46А</t>
  </si>
  <si>
    <t xml:space="preserve"> 54-14р</t>
  </si>
  <si>
    <t xml:space="preserve"> 54-10г</t>
  </si>
  <si>
    <t>Макаронные изделия, запеченные с сыром</t>
  </si>
  <si>
    <t>51.68</t>
  </si>
  <si>
    <t>Чай с лимоном и сахаром</t>
  </si>
  <si>
    <t xml:space="preserve">  296.1</t>
  </si>
  <si>
    <t>Икра кабачковая</t>
  </si>
  <si>
    <t>Суп с фасолью на м/к бульоне</t>
  </si>
  <si>
    <t>Плов мясной</t>
  </si>
  <si>
    <t>61.62</t>
  </si>
  <si>
    <t xml:space="preserve"> ТК № 66</t>
  </si>
  <si>
    <t>Каша пшенная жидкая молочная, с маслом и сахаром</t>
  </si>
  <si>
    <t>Джем</t>
  </si>
  <si>
    <t>Яйцо отварное в крутую</t>
  </si>
  <si>
    <t>Батон нарезной</t>
  </si>
  <si>
    <t>ТК № 9</t>
  </si>
  <si>
    <t>ТК № 13</t>
  </si>
  <si>
    <t>Борщ с капустой и картофелем на м/к бульоне</t>
  </si>
  <si>
    <t>Котлеты рубленные из птицы</t>
  </si>
  <si>
    <t>ТК №41</t>
  </si>
  <si>
    <t xml:space="preserve">  ТК № 6</t>
  </si>
  <si>
    <t>Каша вязкая молочная из пшеничной крупы с маслом и сахаром</t>
  </si>
  <si>
    <t>Булочка ванильная</t>
  </si>
  <si>
    <t>Свёкла отварная кусочками</t>
  </si>
  <si>
    <t>Суп картофельный на курином бульоне</t>
  </si>
  <si>
    <t>Куры тушеные в соусе</t>
  </si>
  <si>
    <t>Макаронные изделия отварные</t>
  </si>
  <si>
    <t xml:space="preserve"> ТК № 61</t>
  </si>
  <si>
    <t xml:space="preserve"> ТК № 48/55</t>
  </si>
  <si>
    <t xml:space="preserve"> ТК № 16</t>
  </si>
  <si>
    <t>Омлет с зеленым горошком</t>
  </si>
  <si>
    <t>Чай  зеленый с сахаром</t>
  </si>
  <si>
    <t xml:space="preserve"> 302.1</t>
  </si>
  <si>
    <t>Салат из белокочанной капусты с зеленью</t>
  </si>
  <si>
    <t>Напиток ягодный</t>
  </si>
  <si>
    <t xml:space="preserve"> 4.2</t>
  </si>
  <si>
    <t>511.7</t>
  </si>
  <si>
    <t>Каша «Дружба»</t>
  </si>
  <si>
    <t>Яйцо отварное вкрутую</t>
  </si>
  <si>
    <t xml:space="preserve">  260.1</t>
  </si>
  <si>
    <t>Рыба под маринадом</t>
  </si>
  <si>
    <t>Картофель отварной в молоке</t>
  </si>
  <si>
    <t>Суп молочный с лапшой</t>
  </si>
  <si>
    <t>Масло сливочное</t>
  </si>
  <si>
    <t>Борщ с фасолью и картофелем на м/к бульоне</t>
  </si>
  <si>
    <t>Голубцы ленивые с соусом томатным</t>
  </si>
  <si>
    <t>Директор</t>
  </si>
  <si>
    <t>Минаева В.В.</t>
  </si>
  <si>
    <t>МОУ "СОШ № 12 им. В.Ф. Суханова"</t>
  </si>
  <si>
    <t xml:space="preserve"> 372/453</t>
  </si>
  <si>
    <t>Каша рисовая молочная</t>
  </si>
  <si>
    <t>Сыр твердый порциями</t>
  </si>
  <si>
    <t>Яйцо вареное</t>
  </si>
  <si>
    <t>ПР</t>
  </si>
  <si>
    <t>Чай с лимоном</t>
  </si>
  <si>
    <t>Фрукт свежий, сезонный</t>
  </si>
  <si>
    <t>Кукуруза консервированная припущенная</t>
  </si>
  <si>
    <t>Щи из свежей капусты с картофелем на м/к бульоне со сметаной</t>
  </si>
  <si>
    <t xml:space="preserve">Биточки куриные с соусом </t>
  </si>
  <si>
    <t>Хлеб пшеничный витаминизированный</t>
  </si>
  <si>
    <t xml:space="preserve">Запеканка из творога с молоком сгущенным </t>
  </si>
  <si>
    <t>Огурцы консервированные в нарезке</t>
  </si>
  <si>
    <t>54-3с</t>
  </si>
  <si>
    <t>Рассольник ленинградский на м/к бульоне</t>
  </si>
  <si>
    <t>54-8р</t>
  </si>
  <si>
    <t>Рыба, запеченная в сметанном соусе (горбуша)</t>
  </si>
  <si>
    <t xml:space="preserve">Картофельное пюре </t>
  </si>
  <si>
    <t>Компот из замороженной ягоды</t>
  </si>
  <si>
    <t>54-11м</t>
  </si>
  <si>
    <t>Плов из отварной говядины</t>
  </si>
  <si>
    <t>Кофейный напиток с молоком</t>
  </si>
  <si>
    <t>Морковь тушеная с курагой</t>
  </si>
  <si>
    <t>Суп гороховый на м/к бульоне</t>
  </si>
  <si>
    <t>54-2м-20.1</t>
  </si>
  <si>
    <t xml:space="preserve">Напиток из шиповника </t>
  </si>
  <si>
    <t>Каша молочная "Дружба" с маслом сливочным</t>
  </si>
  <si>
    <t>Кабачковая икра</t>
  </si>
  <si>
    <t>547.1</t>
  </si>
  <si>
    <t>Суп картофельный с макаронными изделиями с фрикадельками мясными</t>
  </si>
  <si>
    <t xml:space="preserve">Печень в сметанном соусе </t>
  </si>
  <si>
    <t>54-5хн-20.1</t>
  </si>
  <si>
    <t>Компот из яблок и ягод</t>
  </si>
  <si>
    <t>Горошек зеленый консервированный</t>
  </si>
  <si>
    <t>128/505</t>
  </si>
  <si>
    <t xml:space="preserve">Фрикадельки мясные с соусом красным </t>
  </si>
  <si>
    <t>Каша пшеничная рассыпчатая</t>
  </si>
  <si>
    <t>Салат из белокочанной капусты со свеклой и морковью</t>
  </si>
  <si>
    <t>Суп-харчо</t>
  </si>
  <si>
    <t>54-22м-20</t>
  </si>
  <si>
    <t>Рагу из курицы</t>
  </si>
  <si>
    <t xml:space="preserve">Омлет натуральный </t>
  </si>
  <si>
    <t>Кондитерское изделие (печенье)</t>
  </si>
  <si>
    <t>Борщ с капустой и картофелем на м/к бульоне со сметаной</t>
  </si>
  <si>
    <t xml:space="preserve">Птица тушенная в сметанном соусе </t>
  </si>
  <si>
    <t>Рис отварной</t>
  </si>
  <si>
    <t>Свекла отварная дольками</t>
  </si>
  <si>
    <t>54-1м</t>
  </si>
  <si>
    <t>Бефстроганов из отварной говядины</t>
  </si>
  <si>
    <t>Салат из белокочанной капусты</t>
  </si>
  <si>
    <t xml:space="preserve">Суп картофельный с клецками </t>
  </si>
  <si>
    <t>Рыба тушеная в томате с овощами (горбуша)</t>
  </si>
  <si>
    <t>Каша молочная пшеничная</t>
  </si>
  <si>
    <t>Салат картофельный с морковью и зеленым горошком</t>
  </si>
  <si>
    <t>Щи из свежей капусты с картофелем на м/к бульоне</t>
  </si>
  <si>
    <t>54-3г-20</t>
  </si>
  <si>
    <t>Макароны отварные с сыром</t>
  </si>
  <si>
    <t>Салат из свеклы с зеленым горошком</t>
  </si>
  <si>
    <t>Суп фасолевый на м/к бульоне</t>
  </si>
  <si>
    <t xml:space="preserve">Жаркое по-домашнему </t>
  </si>
  <si>
    <t xml:space="preserve">Каша манная молочная </t>
  </si>
  <si>
    <t>106/107</t>
  </si>
  <si>
    <t>Суп картофельный с крупой (пшено) рыбный</t>
  </si>
  <si>
    <t>444/505</t>
  </si>
  <si>
    <t xml:space="preserve">Котлеты куриные, припущенные с соусом красным </t>
  </si>
  <si>
    <t>Каша из гороха с маслом сливочным</t>
  </si>
  <si>
    <t>МОУ "ООШ п.Анисовский"</t>
  </si>
  <si>
    <t>Чуракова И.В.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</si>
</sst>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0" borderId="22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left" vertical="center" wrapText="1"/>
    </xf>
    <xf numFmtId="0" fontId="11" fillId="0" borderId="0" xfId="0" applyFont="1"/>
    <xf numFmtId="0" fontId="12" fillId="0" borderId="22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25" xfId="0" applyFont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left"/>
    </xf>
    <xf numFmtId="0" fontId="13" fillId="5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center"/>
    </xf>
    <xf numFmtId="0" fontId="0" fillId="4" borderId="2" xfId="0" applyFill="1" applyBorder="1" applyProtection="1">
      <protection locked="0"/>
    </xf>
    <xf numFmtId="0" fontId="13" fillId="0" borderId="2" xfId="0" applyFont="1" applyBorder="1" applyAlignment="1">
      <alignment horizontal="center" vertical="center"/>
    </xf>
    <xf numFmtId="0" fontId="13" fillId="0" borderId="5" xfId="0" applyFont="1" applyFill="1" applyBorder="1" applyAlignment="1">
      <alignment horizontal="left"/>
    </xf>
    <xf numFmtId="0" fontId="13" fillId="0" borderId="5" xfId="0" applyFont="1" applyFill="1" applyBorder="1" applyAlignment="1">
      <alignment horizontal="center"/>
    </xf>
    <xf numFmtId="2" fontId="13" fillId="0" borderId="5" xfId="0" applyNumberFormat="1" applyFont="1" applyFill="1" applyBorder="1" applyAlignment="1">
      <alignment horizontal="center"/>
    </xf>
    <xf numFmtId="0" fontId="13" fillId="0" borderId="2" xfId="0" applyFont="1" applyFill="1" applyBorder="1"/>
    <xf numFmtId="0" fontId="13" fillId="0" borderId="2" xfId="0" applyFont="1" applyBorder="1"/>
    <xf numFmtId="0" fontId="13" fillId="6" borderId="2" xfId="0" applyFont="1" applyFill="1" applyBorder="1"/>
    <xf numFmtId="0" fontId="13" fillId="4" borderId="2" xfId="0" applyFont="1" applyFill="1" applyBorder="1" applyProtection="1">
      <protection locked="0"/>
    </xf>
    <xf numFmtId="0" fontId="13" fillId="6" borderId="1" xfId="0" applyFont="1" applyFill="1" applyBorder="1"/>
    <xf numFmtId="0" fontId="13" fillId="0" borderId="5" xfId="0" applyFont="1" applyBorder="1"/>
    <xf numFmtId="0" fontId="0" fillId="6" borderId="2" xfId="0" applyFill="1" applyBorder="1"/>
    <xf numFmtId="0" fontId="0" fillId="6" borderId="2" xfId="0" applyFill="1" applyBorder="1" applyProtection="1">
      <protection locked="0"/>
    </xf>
    <xf numFmtId="2" fontId="13" fillId="0" borderId="2" xfId="0" applyNumberFormat="1" applyFont="1" applyFill="1" applyBorder="1" applyAlignment="1">
      <alignment horizontal="center"/>
    </xf>
    <xf numFmtId="0" fontId="13" fillId="6" borderId="2" xfId="0" applyFont="1" applyFill="1" applyBorder="1" applyProtection="1">
      <protection locked="0"/>
    </xf>
    <xf numFmtId="0" fontId="13" fillId="0" borderId="26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top"/>
    </xf>
    <xf numFmtId="0" fontId="13" fillId="0" borderId="26" xfId="0" applyFont="1" applyFill="1" applyBorder="1" applyAlignment="1">
      <alignment horizontal="center"/>
    </xf>
    <xf numFmtId="0" fontId="13" fillId="0" borderId="26" xfId="0" applyFont="1" applyFill="1" applyBorder="1" applyAlignment="1">
      <alignment horizontal="left"/>
    </xf>
    <xf numFmtId="0" fontId="0" fillId="6" borderId="4" xfId="0" applyFill="1" applyBorder="1"/>
    <xf numFmtId="0" fontId="2" fillId="3" borderId="5" xfId="0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vertical="center"/>
    </xf>
    <xf numFmtId="0" fontId="2" fillId="2" borderId="27" xfId="0" applyFont="1" applyFill="1" applyBorder="1" applyAlignment="1" applyProtection="1">
      <alignment horizontal="center" vertical="top" wrapText="1"/>
      <protection locked="0"/>
    </xf>
    <xf numFmtId="0" fontId="2" fillId="0" borderId="27" xfId="0" applyFont="1" applyBorder="1" applyAlignment="1">
      <alignment horizontal="center" vertical="top" wrapText="1"/>
    </xf>
    <xf numFmtId="0" fontId="13" fillId="0" borderId="27" xfId="0" applyFont="1" applyFill="1" applyBorder="1" applyAlignment="1">
      <alignment horizontal="center"/>
    </xf>
    <xf numFmtId="0" fontId="13" fillId="0" borderId="27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3" sqref="M3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2.5429687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7</v>
      </c>
      <c r="C1" s="93" t="s">
        <v>208</v>
      </c>
      <c r="D1" s="94"/>
      <c r="E1" s="94"/>
      <c r="F1" s="12" t="s">
        <v>16</v>
      </c>
      <c r="G1" s="2" t="s">
        <v>17</v>
      </c>
      <c r="H1" s="95" t="s">
        <v>139</v>
      </c>
      <c r="I1" s="95"/>
      <c r="J1" s="95"/>
      <c r="K1" s="95"/>
    </row>
    <row r="2" spans="1:12" ht="18" x14ac:dyDescent="0.25">
      <c r="A2" s="35" t="s">
        <v>6</v>
      </c>
      <c r="C2" s="2"/>
      <c r="G2" s="2" t="s">
        <v>18</v>
      </c>
      <c r="H2" s="95" t="s">
        <v>209</v>
      </c>
      <c r="I2" s="95"/>
      <c r="J2" s="95"/>
      <c r="K2" s="95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6">
        <v>4</v>
      </c>
      <c r="I3" s="46">
        <v>5</v>
      </c>
      <c r="J3" s="47">
        <v>2026</v>
      </c>
      <c r="K3" s="48"/>
    </row>
    <row r="4" spans="1:12" ht="13" thickBot="1" x14ac:dyDescent="0.3">
      <c r="C4" s="2"/>
      <c r="D4" s="4"/>
      <c r="H4" s="45" t="s">
        <v>36</v>
      </c>
      <c r="I4" s="45" t="s">
        <v>37</v>
      </c>
      <c r="J4" s="45" t="s">
        <v>38</v>
      </c>
    </row>
    <row r="5" spans="1:12" ht="32" thickBot="1" x14ac:dyDescent="0.3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5" x14ac:dyDescent="0.35">
      <c r="A6" s="20">
        <v>1</v>
      </c>
      <c r="B6" s="21">
        <v>1</v>
      </c>
      <c r="C6" s="22" t="s">
        <v>20</v>
      </c>
      <c r="D6" s="7" t="s">
        <v>21</v>
      </c>
      <c r="E6" s="59" t="s">
        <v>143</v>
      </c>
      <c r="F6" s="58">
        <v>200</v>
      </c>
      <c r="G6" s="58">
        <v>4.2</v>
      </c>
      <c r="H6" s="58">
        <v>7.6</v>
      </c>
      <c r="I6" s="58">
        <v>30.2</v>
      </c>
      <c r="J6" s="60">
        <v>206.4</v>
      </c>
      <c r="K6" s="58">
        <v>173</v>
      </c>
      <c r="L6" s="39"/>
    </row>
    <row r="7" spans="1:12" ht="14.5" x14ac:dyDescent="0.35">
      <c r="A7" s="23"/>
      <c r="B7" s="15"/>
      <c r="C7" s="11"/>
      <c r="D7" s="6"/>
      <c r="E7" s="62" t="s">
        <v>136</v>
      </c>
      <c r="F7" s="61">
        <v>10</v>
      </c>
      <c r="G7" s="61">
        <v>0.1</v>
      </c>
      <c r="H7" s="61">
        <v>7.2</v>
      </c>
      <c r="I7" s="61">
        <v>0.13</v>
      </c>
      <c r="J7" s="60">
        <v>65.72</v>
      </c>
      <c r="K7" s="61">
        <v>14</v>
      </c>
      <c r="L7" s="41"/>
    </row>
    <row r="8" spans="1:12" ht="14.5" x14ac:dyDescent="0.35">
      <c r="A8" s="23"/>
      <c r="B8" s="15"/>
      <c r="C8" s="11"/>
      <c r="D8" s="7"/>
      <c r="E8" s="62" t="s">
        <v>144</v>
      </c>
      <c r="F8" s="61">
        <v>10</v>
      </c>
      <c r="G8" s="61">
        <v>2.2999999999999998</v>
      </c>
      <c r="H8" s="61">
        <v>2.95</v>
      </c>
      <c r="I8" s="61">
        <v>0</v>
      </c>
      <c r="J8" s="60">
        <v>47</v>
      </c>
      <c r="K8" s="61">
        <v>15</v>
      </c>
      <c r="L8" s="41"/>
    </row>
    <row r="9" spans="1:12" ht="14.5" x14ac:dyDescent="0.35">
      <c r="A9" s="23"/>
      <c r="B9" s="15"/>
      <c r="C9" s="11"/>
      <c r="D9" s="7"/>
      <c r="E9" s="62" t="s">
        <v>145</v>
      </c>
      <c r="F9" s="61">
        <v>40</v>
      </c>
      <c r="G9" s="61">
        <v>5.0999999999999996</v>
      </c>
      <c r="H9" s="61">
        <v>4.5999999999999996</v>
      </c>
      <c r="I9" s="61">
        <v>0.3</v>
      </c>
      <c r="J9" s="60">
        <v>63</v>
      </c>
      <c r="K9" s="61">
        <v>209</v>
      </c>
      <c r="L9" s="41"/>
    </row>
    <row r="10" spans="1:12" ht="14.5" x14ac:dyDescent="0.35">
      <c r="A10" s="23"/>
      <c r="B10" s="15"/>
      <c r="C10" s="11"/>
      <c r="D10" s="7" t="s">
        <v>23</v>
      </c>
      <c r="E10" s="62" t="s">
        <v>107</v>
      </c>
      <c r="F10" s="61">
        <v>40</v>
      </c>
      <c r="G10" s="61">
        <v>2.6</v>
      </c>
      <c r="H10" s="61">
        <v>0.8</v>
      </c>
      <c r="I10" s="61">
        <v>18.399999999999999</v>
      </c>
      <c r="J10" s="60">
        <v>92</v>
      </c>
      <c r="K10" s="61" t="s">
        <v>146</v>
      </c>
      <c r="L10" s="41"/>
    </row>
    <row r="11" spans="1:12" ht="14.5" x14ac:dyDescent="0.35">
      <c r="A11" s="23"/>
      <c r="B11" s="15"/>
      <c r="C11" s="11"/>
      <c r="D11" s="63" t="s">
        <v>22</v>
      </c>
      <c r="E11" s="62" t="s">
        <v>147</v>
      </c>
      <c r="F11" s="61">
        <v>200</v>
      </c>
      <c r="G11" s="61">
        <v>0.2</v>
      </c>
      <c r="H11" s="61">
        <v>0</v>
      </c>
      <c r="I11" s="61">
        <v>10.199999999999999</v>
      </c>
      <c r="J11" s="64">
        <v>41</v>
      </c>
      <c r="K11" s="61">
        <v>377</v>
      </c>
      <c r="L11" s="41"/>
    </row>
    <row r="12" spans="1:12" ht="14.5" x14ac:dyDescent="0.35">
      <c r="A12" s="23"/>
      <c r="B12" s="15"/>
      <c r="C12" s="11"/>
      <c r="D12" s="82" t="s">
        <v>24</v>
      </c>
      <c r="E12" s="62" t="s">
        <v>148</v>
      </c>
      <c r="F12" s="61">
        <v>150</v>
      </c>
      <c r="G12" s="61">
        <v>2.1</v>
      </c>
      <c r="H12" s="61">
        <v>0.45</v>
      </c>
      <c r="I12" s="61">
        <v>24</v>
      </c>
      <c r="J12" s="64">
        <v>108.45</v>
      </c>
      <c r="K12" s="61" t="s">
        <v>146</v>
      </c>
      <c r="L12" s="41"/>
    </row>
    <row r="13" spans="1:12" ht="14.5" x14ac:dyDescent="0.35">
      <c r="A13" s="24"/>
      <c r="B13" s="17"/>
      <c r="C13" s="8"/>
      <c r="D13" s="18" t="s">
        <v>33</v>
      </c>
      <c r="E13" s="9"/>
      <c r="F13" s="19">
        <f>SUM(F6:F12)</f>
        <v>650</v>
      </c>
      <c r="G13" s="19">
        <f t="shared" ref="G13:J13" si="0">SUM(G6:G12)</f>
        <v>16.599999999999998</v>
      </c>
      <c r="H13" s="19">
        <f t="shared" si="0"/>
        <v>23.6</v>
      </c>
      <c r="I13" s="19">
        <f t="shared" si="0"/>
        <v>83.23</v>
      </c>
      <c r="J13" s="19">
        <f t="shared" si="0"/>
        <v>623.57000000000005</v>
      </c>
      <c r="K13" s="19"/>
      <c r="L13" s="19">
        <v>73.03</v>
      </c>
    </row>
    <row r="14" spans="1:12" ht="14.5" x14ac:dyDescent="0.3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65" t="s">
        <v>149</v>
      </c>
      <c r="F14" s="66">
        <v>60</v>
      </c>
      <c r="G14" s="67">
        <v>1.806</v>
      </c>
      <c r="H14" s="67">
        <v>0.114</v>
      </c>
      <c r="I14" s="67">
        <v>3.786</v>
      </c>
      <c r="J14" s="60">
        <v>23.28</v>
      </c>
      <c r="K14" s="58">
        <v>131</v>
      </c>
      <c r="L14" s="41"/>
    </row>
    <row r="15" spans="1:12" ht="14.5" x14ac:dyDescent="0.35">
      <c r="A15" s="23"/>
      <c r="B15" s="15"/>
      <c r="C15" s="11"/>
      <c r="D15" s="7" t="s">
        <v>27</v>
      </c>
      <c r="E15" s="62" t="s">
        <v>150</v>
      </c>
      <c r="F15" s="61">
        <v>200</v>
      </c>
      <c r="G15" s="61">
        <v>4.62</v>
      </c>
      <c r="H15" s="61">
        <v>5.62</v>
      </c>
      <c r="I15" s="61">
        <v>5.68</v>
      </c>
      <c r="J15" s="60">
        <v>92.02</v>
      </c>
      <c r="K15" s="61">
        <v>88</v>
      </c>
      <c r="L15" s="41"/>
    </row>
    <row r="16" spans="1:12" ht="14.5" x14ac:dyDescent="0.35">
      <c r="A16" s="23"/>
      <c r="B16" s="15"/>
      <c r="C16" s="11"/>
      <c r="D16" s="7" t="s">
        <v>28</v>
      </c>
      <c r="E16" s="62" t="s">
        <v>151</v>
      </c>
      <c r="F16" s="61">
        <v>90</v>
      </c>
      <c r="G16" s="61">
        <v>8.3000000000000007</v>
      </c>
      <c r="H16" s="61">
        <v>3.07</v>
      </c>
      <c r="I16" s="61">
        <v>6.44</v>
      </c>
      <c r="J16" s="60">
        <v>114.49</v>
      </c>
      <c r="K16" s="61">
        <v>411</v>
      </c>
      <c r="L16" s="41"/>
    </row>
    <row r="17" spans="1:12" ht="14.5" x14ac:dyDescent="0.35">
      <c r="A17" s="23"/>
      <c r="B17" s="15"/>
      <c r="C17" s="11"/>
      <c r="D17" s="7" t="s">
        <v>29</v>
      </c>
      <c r="E17" s="59" t="s">
        <v>119</v>
      </c>
      <c r="F17" s="58">
        <v>150</v>
      </c>
      <c r="G17" s="58">
        <v>5.5</v>
      </c>
      <c r="H17" s="58">
        <v>4.8</v>
      </c>
      <c r="I17" s="58">
        <v>38.299999999999997</v>
      </c>
      <c r="J17" s="60">
        <v>191</v>
      </c>
      <c r="K17" s="58">
        <v>334</v>
      </c>
      <c r="L17" s="41"/>
    </row>
    <row r="18" spans="1:12" ht="14.5" x14ac:dyDescent="0.35">
      <c r="A18" s="23"/>
      <c r="B18" s="15"/>
      <c r="C18" s="11"/>
      <c r="D18" s="7" t="s">
        <v>30</v>
      </c>
      <c r="E18" s="62" t="s">
        <v>70</v>
      </c>
      <c r="F18" s="61">
        <v>200</v>
      </c>
      <c r="G18" s="61">
        <v>1.92</v>
      </c>
      <c r="H18" s="61">
        <v>0.12</v>
      </c>
      <c r="I18" s="61">
        <v>25.86</v>
      </c>
      <c r="J18" s="60">
        <v>151</v>
      </c>
      <c r="K18" s="61">
        <v>551</v>
      </c>
      <c r="L18" s="41"/>
    </row>
    <row r="19" spans="1:12" ht="14.5" x14ac:dyDescent="0.35">
      <c r="A19" s="23"/>
      <c r="B19" s="15"/>
      <c r="C19" s="11"/>
      <c r="D19" s="7" t="s">
        <v>32</v>
      </c>
      <c r="E19" s="62" t="s">
        <v>152</v>
      </c>
      <c r="F19" s="61">
        <v>30</v>
      </c>
      <c r="G19" s="61">
        <v>3.2</v>
      </c>
      <c r="H19" s="61">
        <v>1.4</v>
      </c>
      <c r="I19" s="61">
        <v>13.1</v>
      </c>
      <c r="J19" s="60">
        <v>82.2</v>
      </c>
      <c r="K19" s="61" t="s">
        <v>146</v>
      </c>
      <c r="L19" s="41"/>
    </row>
    <row r="20" spans="1:12" ht="14.5" x14ac:dyDescent="0.35">
      <c r="A20" s="23"/>
      <c r="B20" s="15"/>
      <c r="C20" s="11"/>
      <c r="D20" s="7" t="s">
        <v>31</v>
      </c>
      <c r="E20" s="68" t="s">
        <v>52</v>
      </c>
      <c r="F20" s="61">
        <v>30</v>
      </c>
      <c r="G20" s="61">
        <v>2.4</v>
      </c>
      <c r="H20" s="61">
        <v>0.5</v>
      </c>
      <c r="I20" s="61">
        <v>12</v>
      </c>
      <c r="J20" s="60">
        <v>66</v>
      </c>
      <c r="K20" s="58" t="s">
        <v>146</v>
      </c>
      <c r="L20" s="41"/>
    </row>
    <row r="21" spans="1:12" ht="14.5" x14ac:dyDescent="0.3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1"/>
      <c r="L21" s="41"/>
    </row>
    <row r="22" spans="1:12" ht="14.5" x14ac:dyDescent="0.3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1"/>
      <c r="L22" s="41"/>
    </row>
    <row r="23" spans="1:12" ht="14.5" x14ac:dyDescent="0.35">
      <c r="A23" s="24"/>
      <c r="B23" s="17"/>
      <c r="C23" s="8"/>
      <c r="D23" s="18" t="s">
        <v>33</v>
      </c>
      <c r="E23" s="9"/>
      <c r="F23" s="19">
        <f>SUM(F14:F22)</f>
        <v>760</v>
      </c>
      <c r="G23" s="19">
        <f t="shared" ref="G23:J23" si="1">SUM(G14:G22)</f>
        <v>27.745999999999999</v>
      </c>
      <c r="H23" s="19">
        <f t="shared" si="1"/>
        <v>15.623999999999999</v>
      </c>
      <c r="I23" s="19">
        <f t="shared" si="1"/>
        <v>105.166</v>
      </c>
      <c r="J23" s="19">
        <f t="shared" si="1"/>
        <v>719.99</v>
      </c>
      <c r="K23" s="19"/>
      <c r="L23" s="19">
        <v>73.03</v>
      </c>
    </row>
    <row r="24" spans="1:12" ht="15" thickBot="1" x14ac:dyDescent="0.3">
      <c r="A24" s="29">
        <f>A6</f>
        <v>1</v>
      </c>
      <c r="B24" s="30">
        <f>B6</f>
        <v>1</v>
      </c>
      <c r="C24" s="90" t="s">
        <v>4</v>
      </c>
      <c r="D24" s="91"/>
      <c r="E24" s="31"/>
      <c r="F24" s="32">
        <f>F13+F23</f>
        <v>1410</v>
      </c>
      <c r="G24" s="32">
        <f t="shared" ref="G24:J24" si="2">G13+G23</f>
        <v>44.345999999999997</v>
      </c>
      <c r="H24" s="32">
        <f t="shared" si="2"/>
        <v>39.224000000000004</v>
      </c>
      <c r="I24" s="32">
        <f t="shared" si="2"/>
        <v>188.39600000000002</v>
      </c>
      <c r="J24" s="32">
        <f t="shared" si="2"/>
        <v>1343.56</v>
      </c>
      <c r="K24" s="32"/>
      <c r="L24" s="32">
        <f t="shared" ref="L24" si="3">L13+L23</f>
        <v>146.06</v>
      </c>
    </row>
    <row r="25" spans="1:12" ht="14.5" x14ac:dyDescent="0.35">
      <c r="A25" s="14">
        <v>1</v>
      </c>
      <c r="B25" s="15">
        <v>2</v>
      </c>
      <c r="C25" s="22" t="s">
        <v>20</v>
      </c>
      <c r="D25" s="69" t="s">
        <v>21</v>
      </c>
      <c r="E25" s="68" t="s">
        <v>153</v>
      </c>
      <c r="F25" s="61">
        <v>200</v>
      </c>
      <c r="G25" s="58">
        <v>26.6</v>
      </c>
      <c r="H25" s="58">
        <v>13.6</v>
      </c>
      <c r="I25" s="61">
        <v>24.2</v>
      </c>
      <c r="J25" s="60">
        <v>332</v>
      </c>
      <c r="K25" s="58">
        <v>224</v>
      </c>
      <c r="L25" s="39"/>
    </row>
    <row r="26" spans="1:12" ht="14.5" x14ac:dyDescent="0.35">
      <c r="A26" s="14"/>
      <c r="B26" s="15"/>
      <c r="C26" s="11"/>
      <c r="D26" s="70" t="s">
        <v>24</v>
      </c>
      <c r="E26" s="62" t="s">
        <v>148</v>
      </c>
      <c r="F26" s="61">
        <v>150</v>
      </c>
      <c r="G26" s="61">
        <v>2.1</v>
      </c>
      <c r="H26" s="61">
        <v>0.45</v>
      </c>
      <c r="I26" s="61">
        <v>24</v>
      </c>
      <c r="J26" s="60">
        <v>108.45</v>
      </c>
      <c r="K26" s="61" t="s">
        <v>146</v>
      </c>
      <c r="L26" s="41"/>
    </row>
    <row r="27" spans="1:12" ht="14.5" x14ac:dyDescent="0.35">
      <c r="A27" s="14"/>
      <c r="B27" s="15"/>
      <c r="C27" s="11"/>
      <c r="D27" s="69" t="s">
        <v>23</v>
      </c>
      <c r="E27" s="62" t="s">
        <v>107</v>
      </c>
      <c r="F27" s="61">
        <v>30</v>
      </c>
      <c r="G27" s="61">
        <v>1.95</v>
      </c>
      <c r="H27" s="61">
        <v>0.6</v>
      </c>
      <c r="I27" s="61">
        <v>13.8</v>
      </c>
      <c r="J27" s="60">
        <v>69</v>
      </c>
      <c r="K27" s="61" t="s">
        <v>146</v>
      </c>
      <c r="L27" s="41"/>
    </row>
    <row r="28" spans="1:12" ht="14.5" x14ac:dyDescent="0.35">
      <c r="A28" s="14"/>
      <c r="B28" s="15"/>
      <c r="C28" s="11"/>
      <c r="D28" s="71" t="s">
        <v>22</v>
      </c>
      <c r="E28" s="62" t="s">
        <v>42</v>
      </c>
      <c r="F28" s="61">
        <v>200</v>
      </c>
      <c r="G28" s="61">
        <v>4.5999999999999996</v>
      </c>
      <c r="H28" s="61">
        <v>3.6</v>
      </c>
      <c r="I28" s="61">
        <v>12.6</v>
      </c>
      <c r="J28" s="60">
        <v>100.4</v>
      </c>
      <c r="K28" s="61" t="s">
        <v>46</v>
      </c>
      <c r="L28" s="41"/>
    </row>
    <row r="29" spans="1:12" ht="14.5" x14ac:dyDescent="0.35">
      <c r="A29" s="14"/>
      <c r="B29" s="15"/>
      <c r="C29" s="11"/>
      <c r="D29" s="7"/>
      <c r="E29" s="40"/>
      <c r="F29" s="41"/>
      <c r="G29" s="41"/>
      <c r="H29" s="41"/>
      <c r="I29" s="41"/>
      <c r="J29" s="41"/>
      <c r="K29" s="41"/>
      <c r="L29" s="41"/>
    </row>
    <row r="30" spans="1:12" ht="14.5" x14ac:dyDescent="0.35">
      <c r="A30" s="14"/>
      <c r="B30" s="15"/>
      <c r="C30" s="11"/>
      <c r="D30" s="6"/>
      <c r="E30" s="40"/>
      <c r="F30" s="41"/>
      <c r="G30" s="41"/>
      <c r="H30" s="41"/>
      <c r="I30" s="41"/>
      <c r="J30" s="41"/>
      <c r="K30" s="41"/>
      <c r="L30" s="41"/>
    </row>
    <row r="31" spans="1:12" ht="14.5" x14ac:dyDescent="0.3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1"/>
      <c r="L31" s="41"/>
    </row>
    <row r="32" spans="1:12" ht="14.5" x14ac:dyDescent="0.35">
      <c r="A32" s="16"/>
      <c r="B32" s="17"/>
      <c r="C32" s="8"/>
      <c r="D32" s="18" t="s">
        <v>33</v>
      </c>
      <c r="E32" s="9"/>
      <c r="F32" s="19">
        <f>SUM(F25:F31)</f>
        <v>580</v>
      </c>
      <c r="G32" s="19">
        <f t="shared" ref="G32:J32" si="4">SUM(G25:G31)</f>
        <v>35.25</v>
      </c>
      <c r="H32" s="19">
        <f t="shared" si="4"/>
        <v>18.25</v>
      </c>
      <c r="I32" s="19">
        <f t="shared" si="4"/>
        <v>74.599999999999994</v>
      </c>
      <c r="J32" s="19">
        <f t="shared" si="4"/>
        <v>609.85</v>
      </c>
      <c r="K32" s="19"/>
      <c r="L32" s="19">
        <v>73.03</v>
      </c>
    </row>
    <row r="33" spans="1:12" ht="14.5" x14ac:dyDescent="0.35">
      <c r="A33" s="13">
        <f>A25</f>
        <v>1</v>
      </c>
      <c r="B33" s="13">
        <f>B25</f>
        <v>2</v>
      </c>
      <c r="C33" s="10" t="s">
        <v>25</v>
      </c>
      <c r="D33" s="73" t="s">
        <v>26</v>
      </c>
      <c r="E33" s="68" t="s">
        <v>154</v>
      </c>
      <c r="F33" s="61">
        <v>60</v>
      </c>
      <c r="G33" s="61">
        <v>0.48</v>
      </c>
      <c r="H33" s="61">
        <v>0.12</v>
      </c>
      <c r="I33" s="61">
        <v>1.08</v>
      </c>
      <c r="J33" s="60">
        <v>7.8</v>
      </c>
      <c r="K33" s="61">
        <v>70</v>
      </c>
      <c r="L33" s="41"/>
    </row>
    <row r="34" spans="1:12" ht="14.5" x14ac:dyDescent="0.35">
      <c r="A34" s="14"/>
      <c r="B34" s="15"/>
      <c r="C34" s="11"/>
      <c r="D34" s="69" t="s">
        <v>27</v>
      </c>
      <c r="E34" s="68" t="s">
        <v>156</v>
      </c>
      <c r="F34" s="61">
        <v>200</v>
      </c>
      <c r="G34" s="58">
        <v>4.74</v>
      </c>
      <c r="H34" s="58">
        <v>5.8</v>
      </c>
      <c r="I34" s="58">
        <v>13.62</v>
      </c>
      <c r="J34" s="60">
        <v>125.62</v>
      </c>
      <c r="K34" s="58" t="s">
        <v>155</v>
      </c>
      <c r="L34" s="41"/>
    </row>
    <row r="35" spans="1:12" ht="14.5" x14ac:dyDescent="0.35">
      <c r="A35" s="14"/>
      <c r="B35" s="15"/>
      <c r="C35" s="11"/>
      <c r="D35" s="69" t="s">
        <v>28</v>
      </c>
      <c r="E35" s="68" t="s">
        <v>158</v>
      </c>
      <c r="F35" s="61">
        <v>100</v>
      </c>
      <c r="G35" s="58">
        <v>23.4</v>
      </c>
      <c r="H35" s="58">
        <v>27</v>
      </c>
      <c r="I35" s="58">
        <v>5.5</v>
      </c>
      <c r="J35" s="60">
        <v>359.5</v>
      </c>
      <c r="K35" s="58" t="s">
        <v>157</v>
      </c>
      <c r="L35" s="41"/>
    </row>
    <row r="36" spans="1:12" ht="14.5" x14ac:dyDescent="0.35">
      <c r="A36" s="14"/>
      <c r="B36" s="15"/>
      <c r="C36" s="11"/>
      <c r="D36" s="69" t="s">
        <v>29</v>
      </c>
      <c r="E36" s="68" t="s">
        <v>159</v>
      </c>
      <c r="F36" s="61">
        <v>150</v>
      </c>
      <c r="G36" s="58">
        <v>5.4</v>
      </c>
      <c r="H36" s="58">
        <v>9.1999999999999993</v>
      </c>
      <c r="I36" s="58">
        <v>26.4</v>
      </c>
      <c r="J36" s="60">
        <v>210</v>
      </c>
      <c r="K36" s="58">
        <v>128</v>
      </c>
      <c r="L36" s="41"/>
    </row>
    <row r="37" spans="1:12" ht="14.5" x14ac:dyDescent="0.35">
      <c r="A37" s="14"/>
      <c r="B37" s="15"/>
      <c r="C37" s="11"/>
      <c r="D37" s="69" t="s">
        <v>30</v>
      </c>
      <c r="E37" s="68" t="s">
        <v>160</v>
      </c>
      <c r="F37" s="58">
        <v>200</v>
      </c>
      <c r="G37" s="58">
        <v>0.17</v>
      </c>
      <c r="H37" s="58">
        <v>0.04</v>
      </c>
      <c r="I37" s="58">
        <v>23.1</v>
      </c>
      <c r="J37" s="60">
        <v>93.5</v>
      </c>
      <c r="K37" s="58">
        <v>639</v>
      </c>
      <c r="L37" s="41"/>
    </row>
    <row r="38" spans="1:12" ht="14.5" x14ac:dyDescent="0.35">
      <c r="A38" s="14"/>
      <c r="B38" s="15"/>
      <c r="C38" s="11"/>
      <c r="D38" s="69" t="s">
        <v>31</v>
      </c>
      <c r="E38" s="62" t="s">
        <v>152</v>
      </c>
      <c r="F38" s="61">
        <v>20</v>
      </c>
      <c r="G38" s="61">
        <v>2.13</v>
      </c>
      <c r="H38" s="61">
        <v>0.93</v>
      </c>
      <c r="I38" s="61">
        <v>8.73</v>
      </c>
      <c r="J38" s="60">
        <v>54.8</v>
      </c>
      <c r="K38" s="61" t="s">
        <v>146</v>
      </c>
      <c r="L38" s="41"/>
    </row>
    <row r="39" spans="1:12" ht="14.5" x14ac:dyDescent="0.35">
      <c r="A39" s="14"/>
      <c r="B39" s="15"/>
      <c r="C39" s="11"/>
      <c r="D39" s="69" t="s">
        <v>32</v>
      </c>
      <c r="E39" s="68" t="s">
        <v>52</v>
      </c>
      <c r="F39" s="61">
        <v>20</v>
      </c>
      <c r="G39" s="61">
        <v>1.6</v>
      </c>
      <c r="H39" s="61">
        <v>0.33</v>
      </c>
      <c r="I39" s="61">
        <v>8</v>
      </c>
      <c r="J39" s="60">
        <v>44</v>
      </c>
      <c r="K39" s="58" t="s">
        <v>146</v>
      </c>
      <c r="L39" s="41"/>
    </row>
    <row r="40" spans="1:12" ht="14.5" x14ac:dyDescent="0.3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1"/>
      <c r="L40" s="41"/>
    </row>
    <row r="41" spans="1:12" ht="14.5" x14ac:dyDescent="0.3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1"/>
      <c r="L41" s="41"/>
    </row>
    <row r="42" spans="1:12" ht="14.5" x14ac:dyDescent="0.35">
      <c r="A42" s="16"/>
      <c r="B42" s="17"/>
      <c r="C42" s="8"/>
      <c r="D42" s="18" t="s">
        <v>33</v>
      </c>
      <c r="E42" s="9"/>
      <c r="F42" s="19">
        <f>SUM(F33:F41)</f>
        <v>750</v>
      </c>
      <c r="G42" s="19">
        <f t="shared" ref="G42:J42" si="5">SUM(G33:G41)</f>
        <v>37.92</v>
      </c>
      <c r="H42" s="19">
        <f t="shared" si="5"/>
        <v>43.42</v>
      </c>
      <c r="I42" s="19">
        <f t="shared" si="5"/>
        <v>86.429999999999993</v>
      </c>
      <c r="J42" s="19">
        <f t="shared" si="5"/>
        <v>895.22</v>
      </c>
      <c r="K42" s="19"/>
      <c r="L42" s="19">
        <v>73.03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90" t="s">
        <v>4</v>
      </c>
      <c r="D43" s="91"/>
      <c r="E43" s="31"/>
      <c r="F43" s="32">
        <f>F32+F42</f>
        <v>1330</v>
      </c>
      <c r="G43" s="32">
        <f t="shared" ref="G43:L43" si="6">G32+G42</f>
        <v>73.17</v>
      </c>
      <c r="H43" s="32">
        <f t="shared" si="6"/>
        <v>61.67</v>
      </c>
      <c r="I43" s="32">
        <f t="shared" si="6"/>
        <v>161.02999999999997</v>
      </c>
      <c r="J43" s="83">
        <f t="shared" si="6"/>
        <v>1505.0700000000002</v>
      </c>
      <c r="K43" s="83"/>
      <c r="L43" s="83">
        <f t="shared" si="6"/>
        <v>146.06</v>
      </c>
    </row>
    <row r="44" spans="1:12" ht="14.5" x14ac:dyDescent="0.35">
      <c r="A44" s="20">
        <v>1</v>
      </c>
      <c r="B44" s="21">
        <v>3</v>
      </c>
      <c r="C44" s="22" t="s">
        <v>20</v>
      </c>
      <c r="D44" s="7" t="s">
        <v>21</v>
      </c>
      <c r="E44" s="59" t="s">
        <v>162</v>
      </c>
      <c r="F44" s="58">
        <v>240</v>
      </c>
      <c r="G44" s="58">
        <v>18.36</v>
      </c>
      <c r="H44" s="58">
        <v>17.64</v>
      </c>
      <c r="I44" s="58">
        <v>46.32</v>
      </c>
      <c r="J44" s="60">
        <v>417.96</v>
      </c>
      <c r="K44" s="58" t="s">
        <v>161</v>
      </c>
      <c r="L44" s="41"/>
    </row>
    <row r="45" spans="1:12" ht="14.5" x14ac:dyDescent="0.35">
      <c r="A45" s="23"/>
      <c r="B45" s="15"/>
      <c r="C45" s="11"/>
      <c r="D45" s="74"/>
      <c r="E45" s="62" t="s">
        <v>149</v>
      </c>
      <c r="F45" s="61">
        <v>30</v>
      </c>
      <c r="G45" s="58">
        <v>0.9</v>
      </c>
      <c r="H45" s="58">
        <v>0.06</v>
      </c>
      <c r="I45" s="58">
        <v>1.89</v>
      </c>
      <c r="J45" s="60">
        <v>20.7</v>
      </c>
      <c r="K45" s="61">
        <v>131</v>
      </c>
      <c r="L45" s="41"/>
    </row>
    <row r="46" spans="1:12" ht="14.5" x14ac:dyDescent="0.35">
      <c r="A46" s="23"/>
      <c r="B46" s="15"/>
      <c r="C46" s="11"/>
      <c r="D46" s="7" t="s">
        <v>23</v>
      </c>
      <c r="E46" s="59" t="s">
        <v>152</v>
      </c>
      <c r="F46" s="61">
        <v>20</v>
      </c>
      <c r="G46" s="58">
        <v>2.13</v>
      </c>
      <c r="H46" s="58">
        <v>0.93</v>
      </c>
      <c r="I46" s="58">
        <v>8.73</v>
      </c>
      <c r="J46" s="60">
        <v>54.8</v>
      </c>
      <c r="K46" s="58" t="s">
        <v>146</v>
      </c>
      <c r="L46" s="41"/>
    </row>
    <row r="47" spans="1:12" ht="14.5" x14ac:dyDescent="0.35">
      <c r="A47" s="23"/>
      <c r="B47" s="15"/>
      <c r="C47" s="11"/>
      <c r="D47" s="75" t="s">
        <v>22</v>
      </c>
      <c r="E47" s="68" t="s">
        <v>163</v>
      </c>
      <c r="F47" s="58">
        <v>200</v>
      </c>
      <c r="G47" s="58">
        <v>3.8</v>
      </c>
      <c r="H47" s="58">
        <v>2.9</v>
      </c>
      <c r="I47" s="61">
        <v>14.04</v>
      </c>
      <c r="J47" s="60">
        <v>96.89</v>
      </c>
      <c r="K47" s="58">
        <v>379</v>
      </c>
      <c r="L47" s="41"/>
    </row>
    <row r="48" spans="1:12" ht="14.5" x14ac:dyDescent="0.35">
      <c r="A48" s="23"/>
      <c r="B48" s="15"/>
      <c r="C48" s="11"/>
      <c r="D48" s="7"/>
      <c r="E48" s="40"/>
      <c r="F48" s="41"/>
      <c r="G48" s="41"/>
      <c r="H48" s="41"/>
      <c r="I48" s="41"/>
      <c r="J48" s="41"/>
      <c r="K48" s="41"/>
      <c r="L48" s="41"/>
    </row>
    <row r="49" spans="1:12" ht="14.5" x14ac:dyDescent="0.35">
      <c r="A49" s="23"/>
      <c r="B49" s="15"/>
      <c r="C49" s="11"/>
      <c r="D49" s="6"/>
      <c r="E49" s="40"/>
      <c r="F49" s="41"/>
      <c r="G49" s="41"/>
      <c r="H49" s="41"/>
      <c r="I49" s="41"/>
      <c r="J49" s="41"/>
      <c r="K49" s="41"/>
      <c r="L49" s="41"/>
    </row>
    <row r="50" spans="1:12" ht="14.5" x14ac:dyDescent="0.3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1"/>
      <c r="L50" s="41"/>
    </row>
    <row r="51" spans="1:12" ht="14.5" x14ac:dyDescent="0.35">
      <c r="A51" s="24"/>
      <c r="B51" s="17"/>
      <c r="C51" s="8"/>
      <c r="D51" s="18" t="s">
        <v>33</v>
      </c>
      <c r="E51" s="9"/>
      <c r="F51" s="19">
        <f>SUM(F44:F50)</f>
        <v>490</v>
      </c>
      <c r="G51" s="19">
        <f t="shared" ref="G51:J51" si="7">SUM(G44:G50)</f>
        <v>25.189999999999998</v>
      </c>
      <c r="H51" s="19">
        <f t="shared" si="7"/>
        <v>21.529999999999998</v>
      </c>
      <c r="I51" s="19">
        <f t="shared" si="7"/>
        <v>70.97999999999999</v>
      </c>
      <c r="J51" s="19">
        <f t="shared" si="7"/>
        <v>590.35</v>
      </c>
      <c r="K51" s="19"/>
      <c r="L51" s="19">
        <v>73.03</v>
      </c>
    </row>
    <row r="52" spans="1:12" ht="14.5" x14ac:dyDescent="0.3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68" t="s">
        <v>164</v>
      </c>
      <c r="F52" s="58">
        <v>60</v>
      </c>
      <c r="G52" s="76">
        <v>0.67800000000000005</v>
      </c>
      <c r="H52" s="58">
        <v>2.7</v>
      </c>
      <c r="I52" s="58">
        <v>5.88</v>
      </c>
      <c r="J52" s="60">
        <v>33.6</v>
      </c>
      <c r="K52" s="58">
        <v>484</v>
      </c>
      <c r="L52" s="41"/>
    </row>
    <row r="53" spans="1:12" ht="14.5" x14ac:dyDescent="0.35">
      <c r="A53" s="23"/>
      <c r="B53" s="15"/>
      <c r="C53" s="11"/>
      <c r="D53" s="7" t="s">
        <v>27</v>
      </c>
      <c r="E53" s="59" t="s">
        <v>165</v>
      </c>
      <c r="F53" s="58">
        <v>200</v>
      </c>
      <c r="G53" s="58">
        <v>6.7</v>
      </c>
      <c r="H53" s="58">
        <v>4.58</v>
      </c>
      <c r="I53" s="58">
        <v>16.28</v>
      </c>
      <c r="J53" s="60">
        <v>133.13999999999999</v>
      </c>
      <c r="K53" s="58">
        <v>548</v>
      </c>
      <c r="L53" s="41"/>
    </row>
    <row r="54" spans="1:12" ht="14.5" x14ac:dyDescent="0.35">
      <c r="A54" s="23"/>
      <c r="B54" s="15"/>
      <c r="C54" s="11"/>
      <c r="D54" s="7" t="s">
        <v>28</v>
      </c>
      <c r="E54" s="59" t="s">
        <v>81</v>
      </c>
      <c r="F54" s="58">
        <v>90</v>
      </c>
      <c r="G54" s="58">
        <v>11.68</v>
      </c>
      <c r="H54" s="58">
        <v>15.35</v>
      </c>
      <c r="I54" s="58">
        <v>14.44</v>
      </c>
      <c r="J54" s="60">
        <v>230.69</v>
      </c>
      <c r="K54" s="59" t="s">
        <v>166</v>
      </c>
      <c r="L54" s="41"/>
    </row>
    <row r="55" spans="1:12" ht="14.5" x14ac:dyDescent="0.35">
      <c r="A55" s="23"/>
      <c r="B55" s="15"/>
      <c r="C55" s="11"/>
      <c r="D55" s="7" t="s">
        <v>29</v>
      </c>
      <c r="E55" s="68" t="s">
        <v>82</v>
      </c>
      <c r="F55" s="58">
        <v>150</v>
      </c>
      <c r="G55" s="58">
        <v>8.1999999999999993</v>
      </c>
      <c r="H55" s="58">
        <v>6.3</v>
      </c>
      <c r="I55" s="58">
        <v>38.700000000000003</v>
      </c>
      <c r="J55" s="60">
        <v>245</v>
      </c>
      <c r="K55" s="58">
        <v>171</v>
      </c>
      <c r="L55" s="41"/>
    </row>
    <row r="56" spans="1:12" ht="14.5" x14ac:dyDescent="0.35">
      <c r="A56" s="23"/>
      <c r="B56" s="15"/>
      <c r="C56" s="11"/>
      <c r="D56" s="7" t="s">
        <v>30</v>
      </c>
      <c r="E56" s="59" t="s">
        <v>167</v>
      </c>
      <c r="F56" s="58">
        <v>200</v>
      </c>
      <c r="G56" s="58">
        <v>0.7</v>
      </c>
      <c r="H56" s="58">
        <v>0.3</v>
      </c>
      <c r="I56" s="58">
        <v>24.4</v>
      </c>
      <c r="J56" s="60">
        <v>103</v>
      </c>
      <c r="K56" s="58">
        <v>388</v>
      </c>
      <c r="L56" s="41"/>
    </row>
    <row r="57" spans="1:12" ht="14.5" x14ac:dyDescent="0.35">
      <c r="A57" s="23"/>
      <c r="B57" s="15"/>
      <c r="C57" s="11"/>
      <c r="D57" s="7" t="s">
        <v>32</v>
      </c>
      <c r="E57" s="62" t="s">
        <v>152</v>
      </c>
      <c r="F57" s="61">
        <v>20</v>
      </c>
      <c r="G57" s="61">
        <v>2.13</v>
      </c>
      <c r="H57" s="61">
        <v>0.93</v>
      </c>
      <c r="I57" s="61">
        <v>8.73</v>
      </c>
      <c r="J57" s="60">
        <v>54.8</v>
      </c>
      <c r="K57" s="61" t="s">
        <v>146</v>
      </c>
      <c r="L57" s="41"/>
    </row>
    <row r="58" spans="1:12" ht="14.5" x14ac:dyDescent="0.35">
      <c r="A58" s="23"/>
      <c r="B58" s="15"/>
      <c r="C58" s="11"/>
      <c r="D58" s="7" t="s">
        <v>31</v>
      </c>
      <c r="E58" s="68" t="s">
        <v>52</v>
      </c>
      <c r="F58" s="61">
        <v>20</v>
      </c>
      <c r="G58" s="61">
        <v>1.6</v>
      </c>
      <c r="H58" s="61">
        <v>0.33</v>
      </c>
      <c r="I58" s="61">
        <v>8</v>
      </c>
      <c r="J58" s="60">
        <v>44</v>
      </c>
      <c r="K58" s="58" t="s">
        <v>146</v>
      </c>
      <c r="L58" s="41"/>
    </row>
    <row r="59" spans="1:12" ht="14.5" x14ac:dyDescent="0.3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1"/>
      <c r="L59" s="41"/>
    </row>
    <row r="60" spans="1:12" ht="14.5" x14ac:dyDescent="0.3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1"/>
      <c r="L60" s="41"/>
    </row>
    <row r="61" spans="1:12" ht="14.5" x14ac:dyDescent="0.35">
      <c r="A61" s="24"/>
      <c r="B61" s="17"/>
      <c r="C61" s="8"/>
      <c r="D61" s="18" t="s">
        <v>33</v>
      </c>
      <c r="E61" s="9"/>
      <c r="F61" s="19">
        <f>SUM(F52:F60)</f>
        <v>740</v>
      </c>
      <c r="G61" s="19">
        <f t="shared" ref="G61:J61" si="8">SUM(G52:G60)</f>
        <v>31.687999999999999</v>
      </c>
      <c r="H61" s="19">
        <f t="shared" si="8"/>
        <v>30.49</v>
      </c>
      <c r="I61" s="19">
        <f t="shared" si="8"/>
        <v>116.43000000000002</v>
      </c>
      <c r="J61" s="19">
        <f t="shared" si="8"/>
        <v>844.2299999999999</v>
      </c>
      <c r="K61" s="19"/>
      <c r="L61" s="19">
        <v>73.03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90" t="s">
        <v>4</v>
      </c>
      <c r="D62" s="91"/>
      <c r="E62" s="31"/>
      <c r="F62" s="32">
        <f>F51+F61</f>
        <v>1230</v>
      </c>
      <c r="G62" s="32">
        <f t="shared" ref="G62:L62" si="9">G51+G61</f>
        <v>56.878</v>
      </c>
      <c r="H62" s="32">
        <f t="shared" si="9"/>
        <v>52.019999999999996</v>
      </c>
      <c r="I62" s="32">
        <f t="shared" si="9"/>
        <v>187.41000000000003</v>
      </c>
      <c r="J62" s="32">
        <f t="shared" si="9"/>
        <v>1434.58</v>
      </c>
      <c r="K62" s="32"/>
      <c r="L62" s="32">
        <f t="shared" si="9"/>
        <v>146.06</v>
      </c>
    </row>
    <row r="63" spans="1:12" ht="14.5" x14ac:dyDescent="0.35">
      <c r="A63" s="20">
        <v>1</v>
      </c>
      <c r="B63" s="21">
        <v>4</v>
      </c>
      <c r="C63" s="22" t="s">
        <v>20</v>
      </c>
      <c r="D63" s="69" t="s">
        <v>21</v>
      </c>
      <c r="E63" s="59" t="s">
        <v>168</v>
      </c>
      <c r="F63" s="58">
        <v>200</v>
      </c>
      <c r="G63" s="58">
        <v>5.8</v>
      </c>
      <c r="H63" s="58">
        <v>6.9</v>
      </c>
      <c r="I63" s="58">
        <v>36.1</v>
      </c>
      <c r="J63" s="60">
        <v>220.2</v>
      </c>
      <c r="K63" s="58">
        <v>175</v>
      </c>
      <c r="L63" s="39"/>
    </row>
    <row r="64" spans="1:12" ht="14.5" x14ac:dyDescent="0.35">
      <c r="A64" s="23"/>
      <c r="B64" s="15"/>
      <c r="C64" s="11"/>
      <c r="D64" s="69" t="s">
        <v>23</v>
      </c>
      <c r="E64" s="59" t="s">
        <v>107</v>
      </c>
      <c r="F64" s="61">
        <v>40</v>
      </c>
      <c r="G64" s="61">
        <v>2.6</v>
      </c>
      <c r="H64" s="61">
        <v>0.8</v>
      </c>
      <c r="I64" s="61">
        <v>18.399999999999999</v>
      </c>
      <c r="J64" s="60">
        <v>92</v>
      </c>
      <c r="K64" s="58" t="s">
        <v>146</v>
      </c>
      <c r="L64" s="41"/>
    </row>
    <row r="65" spans="1:12" ht="14.5" x14ac:dyDescent="0.35">
      <c r="A65" s="23"/>
      <c r="B65" s="15"/>
      <c r="C65" s="11"/>
      <c r="D65" s="69"/>
      <c r="E65" s="68" t="s">
        <v>144</v>
      </c>
      <c r="F65" s="58">
        <v>10</v>
      </c>
      <c r="G65" s="58">
        <v>2.2999999999999998</v>
      </c>
      <c r="H65" s="58">
        <v>2.95</v>
      </c>
      <c r="I65" s="61">
        <v>0</v>
      </c>
      <c r="J65" s="60">
        <v>47</v>
      </c>
      <c r="K65" s="58">
        <v>15</v>
      </c>
      <c r="L65" s="41"/>
    </row>
    <row r="66" spans="1:12" ht="14.5" x14ac:dyDescent="0.35">
      <c r="A66" s="23"/>
      <c r="B66" s="15"/>
      <c r="C66" s="11"/>
      <c r="D66" s="77"/>
      <c r="E66" s="59" t="s">
        <v>136</v>
      </c>
      <c r="F66" s="61">
        <v>10</v>
      </c>
      <c r="G66" s="61">
        <v>0.1</v>
      </c>
      <c r="H66" s="61">
        <v>7.2</v>
      </c>
      <c r="I66" s="61">
        <v>0.13</v>
      </c>
      <c r="J66" s="60">
        <v>65.72</v>
      </c>
      <c r="K66" s="58">
        <v>14</v>
      </c>
      <c r="L66" s="41"/>
    </row>
    <row r="67" spans="1:12" ht="14.5" x14ac:dyDescent="0.35">
      <c r="A67" s="23"/>
      <c r="B67" s="15"/>
      <c r="C67" s="11"/>
      <c r="D67" s="77" t="s">
        <v>22</v>
      </c>
      <c r="E67" s="68" t="s">
        <v>77</v>
      </c>
      <c r="F67" s="58">
        <v>200</v>
      </c>
      <c r="G67" s="58">
        <v>0.2</v>
      </c>
      <c r="H67" s="58">
        <v>0.1</v>
      </c>
      <c r="I67" s="61">
        <v>15</v>
      </c>
      <c r="J67" s="60">
        <v>60</v>
      </c>
      <c r="K67" s="58">
        <v>376</v>
      </c>
      <c r="L67" s="41"/>
    </row>
    <row r="68" spans="1:12" ht="14.5" x14ac:dyDescent="0.35">
      <c r="A68" s="23"/>
      <c r="B68" s="15"/>
      <c r="C68" s="11"/>
      <c r="D68" s="77" t="s">
        <v>24</v>
      </c>
      <c r="E68" s="68" t="s">
        <v>148</v>
      </c>
      <c r="F68" s="58">
        <v>150</v>
      </c>
      <c r="G68" s="58">
        <v>2.1</v>
      </c>
      <c r="H68" s="58">
        <v>0.45</v>
      </c>
      <c r="I68" s="61">
        <v>24</v>
      </c>
      <c r="J68" s="64">
        <v>108.45</v>
      </c>
      <c r="K68" s="58" t="s">
        <v>146</v>
      </c>
      <c r="L68" s="41"/>
    </row>
    <row r="69" spans="1:12" ht="14.5" x14ac:dyDescent="0.3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1"/>
      <c r="L69" s="41"/>
    </row>
    <row r="70" spans="1:12" ht="14.5" x14ac:dyDescent="0.35">
      <c r="A70" s="24"/>
      <c r="B70" s="17"/>
      <c r="C70" s="8"/>
      <c r="D70" s="18" t="s">
        <v>33</v>
      </c>
      <c r="E70" s="9"/>
      <c r="F70" s="19">
        <f>SUM(F63:F69)</f>
        <v>610</v>
      </c>
      <c r="G70" s="19">
        <f t="shared" ref="G70:J70" si="10">SUM(G63:G69)</f>
        <v>13.099999999999998</v>
      </c>
      <c r="H70" s="19">
        <f t="shared" si="10"/>
        <v>18.400000000000002</v>
      </c>
      <c r="I70" s="19">
        <f t="shared" si="10"/>
        <v>93.63</v>
      </c>
      <c r="J70" s="19">
        <f t="shared" si="10"/>
        <v>593.37</v>
      </c>
      <c r="K70" s="19"/>
      <c r="L70" s="19">
        <v>73.03</v>
      </c>
    </row>
    <row r="71" spans="1:12" ht="14.5" x14ac:dyDescent="0.3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9" t="s">
        <v>169</v>
      </c>
      <c r="F71" s="58">
        <v>60</v>
      </c>
      <c r="G71" s="58">
        <v>1.5</v>
      </c>
      <c r="H71" s="58">
        <v>3.9</v>
      </c>
      <c r="I71" s="58">
        <v>6.72</v>
      </c>
      <c r="J71" s="60">
        <v>67.2</v>
      </c>
      <c r="K71" s="58" t="s">
        <v>146</v>
      </c>
      <c r="L71" s="41"/>
    </row>
    <row r="72" spans="1:12" ht="14.5" x14ac:dyDescent="0.35">
      <c r="A72" s="23"/>
      <c r="B72" s="15"/>
      <c r="C72" s="11"/>
      <c r="D72" s="7" t="s">
        <v>27</v>
      </c>
      <c r="E72" s="68" t="s">
        <v>171</v>
      </c>
      <c r="F72" s="58">
        <v>200</v>
      </c>
      <c r="G72" s="58">
        <v>6.33</v>
      </c>
      <c r="H72" s="58">
        <v>5.47</v>
      </c>
      <c r="I72" s="58">
        <v>15.18</v>
      </c>
      <c r="J72" s="60">
        <v>135.1</v>
      </c>
      <c r="K72" s="58" t="s">
        <v>170</v>
      </c>
      <c r="L72" s="41"/>
    </row>
    <row r="73" spans="1:12" ht="14.5" x14ac:dyDescent="0.35">
      <c r="A73" s="23"/>
      <c r="B73" s="15"/>
      <c r="C73" s="11"/>
      <c r="D73" s="7" t="s">
        <v>28</v>
      </c>
      <c r="E73" s="68" t="s">
        <v>172</v>
      </c>
      <c r="F73" s="58">
        <v>90</v>
      </c>
      <c r="G73" s="58">
        <v>16.899999999999999</v>
      </c>
      <c r="H73" s="58">
        <v>9.82</v>
      </c>
      <c r="I73" s="58">
        <v>5.36</v>
      </c>
      <c r="J73" s="60">
        <v>176.4</v>
      </c>
      <c r="K73" s="58">
        <v>261</v>
      </c>
      <c r="L73" s="41"/>
    </row>
    <row r="74" spans="1:12" ht="14.5" x14ac:dyDescent="0.35">
      <c r="A74" s="23"/>
      <c r="B74" s="15"/>
      <c r="C74" s="11"/>
      <c r="D74" s="7" t="s">
        <v>29</v>
      </c>
      <c r="E74" s="59" t="s">
        <v>119</v>
      </c>
      <c r="F74" s="58">
        <v>150</v>
      </c>
      <c r="G74" s="58">
        <v>5.5</v>
      </c>
      <c r="H74" s="58">
        <v>4.8</v>
      </c>
      <c r="I74" s="58">
        <v>38.299999999999997</v>
      </c>
      <c r="J74" s="60">
        <v>191</v>
      </c>
      <c r="K74" s="58">
        <v>334</v>
      </c>
      <c r="L74" s="41"/>
    </row>
    <row r="75" spans="1:12" ht="14.5" x14ac:dyDescent="0.35">
      <c r="A75" s="23"/>
      <c r="B75" s="15"/>
      <c r="C75" s="11"/>
      <c r="D75" s="7" t="s">
        <v>30</v>
      </c>
      <c r="E75" s="62" t="s">
        <v>174</v>
      </c>
      <c r="F75" s="61">
        <v>200</v>
      </c>
      <c r="G75" s="61">
        <v>0.18</v>
      </c>
      <c r="H75" s="61">
        <v>0.1</v>
      </c>
      <c r="I75" s="61">
        <v>9.92</v>
      </c>
      <c r="J75" s="60">
        <v>42.02</v>
      </c>
      <c r="K75" s="62" t="s">
        <v>173</v>
      </c>
      <c r="L75" s="41"/>
    </row>
    <row r="76" spans="1:12" ht="14.5" x14ac:dyDescent="0.35">
      <c r="A76" s="23"/>
      <c r="B76" s="15"/>
      <c r="C76" s="11"/>
      <c r="D76" s="7" t="s">
        <v>32</v>
      </c>
      <c r="E76" s="62" t="s">
        <v>152</v>
      </c>
      <c r="F76" s="61">
        <v>30</v>
      </c>
      <c r="G76" s="61">
        <v>3.2</v>
      </c>
      <c r="H76" s="61">
        <v>1.4</v>
      </c>
      <c r="I76" s="61">
        <v>13.1</v>
      </c>
      <c r="J76" s="60">
        <v>82.2</v>
      </c>
      <c r="K76" s="61" t="s">
        <v>146</v>
      </c>
      <c r="L76" s="41"/>
    </row>
    <row r="77" spans="1:12" ht="14.5" x14ac:dyDescent="0.35">
      <c r="A77" s="23"/>
      <c r="B77" s="15"/>
      <c r="C77" s="11"/>
      <c r="D77" s="7" t="s">
        <v>31</v>
      </c>
      <c r="E77" s="68" t="s">
        <v>52</v>
      </c>
      <c r="F77" s="61">
        <v>30</v>
      </c>
      <c r="G77" s="61">
        <v>2.4</v>
      </c>
      <c r="H77" s="61">
        <v>0.5</v>
      </c>
      <c r="I77" s="61">
        <v>12</v>
      </c>
      <c r="J77" s="60">
        <v>66</v>
      </c>
      <c r="K77" s="58" t="s">
        <v>146</v>
      </c>
      <c r="L77" s="41"/>
    </row>
    <row r="78" spans="1:12" ht="14.5" x14ac:dyDescent="0.3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1"/>
      <c r="L78" s="41"/>
    </row>
    <row r="79" spans="1:12" ht="14.5" x14ac:dyDescent="0.3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1"/>
      <c r="L79" s="41"/>
    </row>
    <row r="80" spans="1:12" ht="14.5" x14ac:dyDescent="0.35">
      <c r="A80" s="24"/>
      <c r="B80" s="17"/>
      <c r="C80" s="8"/>
      <c r="D80" s="18" t="s">
        <v>33</v>
      </c>
      <c r="E80" s="9"/>
      <c r="F80" s="19">
        <f>SUM(F71:F79)</f>
        <v>760</v>
      </c>
      <c r="G80" s="19">
        <f t="shared" ref="G80:J80" si="11">SUM(G71:G79)</f>
        <v>36.01</v>
      </c>
      <c r="H80" s="19">
        <f t="shared" si="11"/>
        <v>25.99</v>
      </c>
      <c r="I80" s="19">
        <f t="shared" si="11"/>
        <v>100.58</v>
      </c>
      <c r="J80" s="19">
        <f t="shared" si="11"/>
        <v>759.92000000000007</v>
      </c>
      <c r="K80" s="19"/>
      <c r="L80" s="19">
        <v>73.03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90" t="s">
        <v>4</v>
      </c>
      <c r="D81" s="91"/>
      <c r="E81" s="31"/>
      <c r="F81" s="32">
        <f>F70+F80</f>
        <v>1370</v>
      </c>
      <c r="G81" s="32">
        <f t="shared" ref="G81:L81" si="12">G70+G80</f>
        <v>49.11</v>
      </c>
      <c r="H81" s="32">
        <f t="shared" si="12"/>
        <v>44.39</v>
      </c>
      <c r="I81" s="32">
        <f t="shared" si="12"/>
        <v>194.20999999999998</v>
      </c>
      <c r="J81" s="32">
        <f t="shared" si="12"/>
        <v>1353.29</v>
      </c>
      <c r="K81" s="32"/>
      <c r="L81" s="32">
        <f t="shared" si="12"/>
        <v>146.06</v>
      </c>
    </row>
    <row r="82" spans="1:12" ht="14.5" x14ac:dyDescent="0.35">
      <c r="A82" s="20">
        <v>1</v>
      </c>
      <c r="B82" s="21">
        <v>5</v>
      </c>
      <c r="C82" s="22" t="s">
        <v>20</v>
      </c>
      <c r="D82" s="69" t="s">
        <v>26</v>
      </c>
      <c r="E82" s="79" t="s">
        <v>175</v>
      </c>
      <c r="F82" s="61">
        <v>60</v>
      </c>
      <c r="G82" s="61">
        <v>1.8</v>
      </c>
      <c r="H82" s="61">
        <v>3.72</v>
      </c>
      <c r="I82" s="61">
        <v>3.72</v>
      </c>
      <c r="J82" s="60">
        <v>55</v>
      </c>
      <c r="K82" s="78">
        <v>75</v>
      </c>
      <c r="L82" s="39"/>
    </row>
    <row r="83" spans="1:12" ht="14.5" x14ac:dyDescent="0.35">
      <c r="A83" s="23"/>
      <c r="B83" s="15"/>
      <c r="C83" s="11"/>
      <c r="D83" s="69" t="s">
        <v>21</v>
      </c>
      <c r="E83" s="62" t="s">
        <v>177</v>
      </c>
      <c r="F83" s="61">
        <v>90</v>
      </c>
      <c r="G83" s="61">
        <v>8.65</v>
      </c>
      <c r="H83" s="61">
        <v>10.08</v>
      </c>
      <c r="I83" s="61">
        <v>12.73</v>
      </c>
      <c r="J83" s="60">
        <v>183.69</v>
      </c>
      <c r="K83" s="78" t="s">
        <v>176</v>
      </c>
      <c r="L83" s="41"/>
    </row>
    <row r="84" spans="1:12" ht="14.5" x14ac:dyDescent="0.35">
      <c r="A84" s="23"/>
      <c r="B84" s="15"/>
      <c r="C84" s="11"/>
      <c r="D84" s="69" t="s">
        <v>21</v>
      </c>
      <c r="E84" s="62" t="s">
        <v>178</v>
      </c>
      <c r="F84" s="61">
        <v>150</v>
      </c>
      <c r="G84" s="61">
        <v>5.6</v>
      </c>
      <c r="H84" s="61">
        <v>4.9000000000000004</v>
      </c>
      <c r="I84" s="61">
        <v>37.799999999999997</v>
      </c>
      <c r="J84" s="60">
        <v>223</v>
      </c>
      <c r="K84" s="78">
        <v>302</v>
      </c>
      <c r="L84" s="41"/>
    </row>
    <row r="85" spans="1:12" ht="14.5" x14ac:dyDescent="0.35">
      <c r="A85" s="23"/>
      <c r="B85" s="15"/>
      <c r="C85" s="11"/>
      <c r="D85" s="69" t="s">
        <v>23</v>
      </c>
      <c r="E85" s="59" t="s">
        <v>152</v>
      </c>
      <c r="F85" s="61">
        <v>30</v>
      </c>
      <c r="G85" s="58">
        <v>3.2</v>
      </c>
      <c r="H85" s="58">
        <v>1.4</v>
      </c>
      <c r="I85" s="58">
        <v>13.1</v>
      </c>
      <c r="J85" s="60">
        <v>82.2</v>
      </c>
      <c r="K85" s="80" t="s">
        <v>146</v>
      </c>
      <c r="L85" s="41"/>
    </row>
    <row r="86" spans="1:12" ht="14.5" x14ac:dyDescent="0.35">
      <c r="A86" s="23"/>
      <c r="B86" s="15"/>
      <c r="C86" s="11"/>
      <c r="D86" s="77" t="s">
        <v>22</v>
      </c>
      <c r="E86" s="62" t="s">
        <v>147</v>
      </c>
      <c r="F86" s="61">
        <v>200</v>
      </c>
      <c r="G86" s="61">
        <v>0.2</v>
      </c>
      <c r="H86" s="61">
        <v>0</v>
      </c>
      <c r="I86" s="61">
        <v>10.199999999999999</v>
      </c>
      <c r="J86" s="60">
        <v>41</v>
      </c>
      <c r="K86" s="78">
        <v>377</v>
      </c>
      <c r="L86" s="41"/>
    </row>
    <row r="87" spans="1:12" ht="14.5" x14ac:dyDescent="0.35">
      <c r="A87" s="23"/>
      <c r="B87" s="15"/>
      <c r="C87" s="11"/>
      <c r="D87" s="6"/>
      <c r="E87" s="40"/>
      <c r="F87" s="41"/>
      <c r="G87" s="41"/>
      <c r="H87" s="41"/>
      <c r="I87" s="41"/>
      <c r="J87" s="41"/>
      <c r="K87" s="41"/>
      <c r="L87" s="41"/>
    </row>
    <row r="88" spans="1:12" ht="14.5" x14ac:dyDescent="0.3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1"/>
      <c r="L88" s="41"/>
    </row>
    <row r="89" spans="1:12" ht="14.5" x14ac:dyDescent="0.35">
      <c r="A89" s="24"/>
      <c r="B89" s="17"/>
      <c r="C89" s="8"/>
      <c r="D89" s="18" t="s">
        <v>33</v>
      </c>
      <c r="E89" s="9"/>
      <c r="F89" s="19">
        <f>SUM(F82:F88)</f>
        <v>530</v>
      </c>
      <c r="G89" s="19">
        <f t="shared" ref="G89:J89" si="13">SUM(G82:G88)</f>
        <v>19.45</v>
      </c>
      <c r="H89" s="19">
        <f t="shared" si="13"/>
        <v>20.100000000000001</v>
      </c>
      <c r="I89" s="19">
        <f t="shared" si="13"/>
        <v>77.55</v>
      </c>
      <c r="J89" s="19">
        <f t="shared" si="13"/>
        <v>584.89</v>
      </c>
      <c r="K89" s="19"/>
      <c r="L89" s="19">
        <v>73.03</v>
      </c>
    </row>
    <row r="90" spans="1:12" ht="14.5" x14ac:dyDescent="0.35">
      <c r="A90" s="26">
        <f>A82</f>
        <v>1</v>
      </c>
      <c r="B90" s="13">
        <f>B82</f>
        <v>5</v>
      </c>
      <c r="C90" s="10" t="s">
        <v>25</v>
      </c>
      <c r="D90" s="73" t="s">
        <v>26</v>
      </c>
      <c r="E90" s="59" t="s">
        <v>179</v>
      </c>
      <c r="F90" s="58">
        <v>60</v>
      </c>
      <c r="G90" s="58">
        <v>0.72</v>
      </c>
      <c r="H90" s="58">
        <v>3.96</v>
      </c>
      <c r="I90" s="58">
        <v>5.28</v>
      </c>
      <c r="J90" s="60">
        <v>61.2</v>
      </c>
      <c r="K90" s="58">
        <v>39</v>
      </c>
      <c r="L90" s="41"/>
    </row>
    <row r="91" spans="1:12" ht="14.5" x14ac:dyDescent="0.35">
      <c r="A91" s="23"/>
      <c r="B91" s="15"/>
      <c r="C91" s="11"/>
      <c r="D91" s="69" t="s">
        <v>27</v>
      </c>
      <c r="E91" s="59" t="s">
        <v>180</v>
      </c>
      <c r="F91" s="58">
        <v>200</v>
      </c>
      <c r="G91" s="58">
        <v>4.7699999999999996</v>
      </c>
      <c r="H91" s="58">
        <v>6.15</v>
      </c>
      <c r="I91" s="58">
        <v>15.49</v>
      </c>
      <c r="J91" s="60">
        <v>136.54</v>
      </c>
      <c r="K91" s="58">
        <v>101</v>
      </c>
      <c r="L91" s="41"/>
    </row>
    <row r="92" spans="1:12" ht="14.5" x14ac:dyDescent="0.35">
      <c r="A92" s="23"/>
      <c r="B92" s="15"/>
      <c r="C92" s="11"/>
      <c r="D92" s="69" t="s">
        <v>28</v>
      </c>
      <c r="E92" s="59" t="s">
        <v>182</v>
      </c>
      <c r="F92" s="58">
        <v>240</v>
      </c>
      <c r="G92" s="58">
        <v>14.83</v>
      </c>
      <c r="H92" s="58">
        <v>13.6</v>
      </c>
      <c r="I92" s="58">
        <v>37.659999999999997</v>
      </c>
      <c r="J92" s="60">
        <v>309.22000000000003</v>
      </c>
      <c r="K92" s="59" t="s">
        <v>181</v>
      </c>
      <c r="L92" s="41"/>
    </row>
    <row r="93" spans="1:12" ht="14.5" x14ac:dyDescent="0.35">
      <c r="A93" s="23"/>
      <c r="B93" s="15"/>
      <c r="C93" s="11"/>
      <c r="D93" s="69" t="s">
        <v>30</v>
      </c>
      <c r="E93" s="68" t="s">
        <v>83</v>
      </c>
      <c r="F93" s="61">
        <v>200</v>
      </c>
      <c r="G93" s="58">
        <v>0.6</v>
      </c>
      <c r="H93" s="58">
        <v>0.1</v>
      </c>
      <c r="I93" s="58">
        <v>31.7</v>
      </c>
      <c r="J93" s="60">
        <v>131</v>
      </c>
      <c r="K93" s="58">
        <v>349</v>
      </c>
      <c r="L93" s="41"/>
    </row>
    <row r="94" spans="1:12" ht="14.5" x14ac:dyDescent="0.35">
      <c r="A94" s="23"/>
      <c r="B94" s="15"/>
      <c r="C94" s="11"/>
      <c r="D94" s="69" t="s">
        <v>31</v>
      </c>
      <c r="E94" s="62" t="s">
        <v>152</v>
      </c>
      <c r="F94" s="61">
        <v>30</v>
      </c>
      <c r="G94" s="61">
        <v>3.2</v>
      </c>
      <c r="H94" s="61">
        <v>1.4</v>
      </c>
      <c r="I94" s="61">
        <v>13.1</v>
      </c>
      <c r="J94" s="60">
        <v>82.2</v>
      </c>
      <c r="K94" s="61" t="s">
        <v>146</v>
      </c>
      <c r="L94" s="41"/>
    </row>
    <row r="95" spans="1:12" ht="14.5" x14ac:dyDescent="0.35">
      <c r="A95" s="23"/>
      <c r="B95" s="15"/>
      <c r="C95" s="11"/>
      <c r="D95" s="69" t="s">
        <v>32</v>
      </c>
      <c r="E95" s="68" t="s">
        <v>52</v>
      </c>
      <c r="F95" s="61">
        <v>30</v>
      </c>
      <c r="G95" s="61">
        <v>2.4</v>
      </c>
      <c r="H95" s="61">
        <v>0.5</v>
      </c>
      <c r="I95" s="61">
        <v>12</v>
      </c>
      <c r="J95" s="60">
        <v>66</v>
      </c>
      <c r="K95" s="58" t="s">
        <v>146</v>
      </c>
      <c r="L95" s="41"/>
    </row>
    <row r="96" spans="1:12" ht="14.5" x14ac:dyDescent="0.35">
      <c r="A96" s="23"/>
      <c r="B96" s="15"/>
      <c r="C96" s="11"/>
      <c r="D96" s="7"/>
      <c r="E96" s="40"/>
      <c r="F96" s="41"/>
      <c r="G96" s="41"/>
      <c r="H96" s="41"/>
      <c r="I96" s="41"/>
      <c r="J96" s="41"/>
      <c r="K96" s="41"/>
      <c r="L96" s="41"/>
    </row>
    <row r="97" spans="1:12" ht="14.5" x14ac:dyDescent="0.3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1"/>
      <c r="L97" s="41"/>
    </row>
    <row r="98" spans="1:12" ht="14.5" x14ac:dyDescent="0.3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1"/>
      <c r="L98" s="41"/>
    </row>
    <row r="99" spans="1:12" ht="14.5" x14ac:dyDescent="0.35">
      <c r="A99" s="24"/>
      <c r="B99" s="17"/>
      <c r="C99" s="8"/>
      <c r="D99" s="18" t="s">
        <v>33</v>
      </c>
      <c r="E99" s="9"/>
      <c r="F99" s="19">
        <f>SUM(F90:F98)</f>
        <v>760</v>
      </c>
      <c r="G99" s="19">
        <f t="shared" ref="G99:J99" si="14">SUM(G90:G98)</f>
        <v>26.52</v>
      </c>
      <c r="H99" s="19">
        <f t="shared" si="14"/>
        <v>25.71</v>
      </c>
      <c r="I99" s="19">
        <f t="shared" si="14"/>
        <v>115.22999999999999</v>
      </c>
      <c r="J99" s="19">
        <f t="shared" si="14"/>
        <v>786.16000000000008</v>
      </c>
      <c r="K99" s="19"/>
      <c r="L99" s="19">
        <v>73.03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90" t="s">
        <v>4</v>
      </c>
      <c r="D100" s="91"/>
      <c r="E100" s="31"/>
      <c r="F100" s="32">
        <f>F89+F99</f>
        <v>1290</v>
      </c>
      <c r="G100" s="32">
        <f t="shared" ref="G100:L100" si="15">G89+G99</f>
        <v>45.97</v>
      </c>
      <c r="H100" s="32">
        <f t="shared" si="15"/>
        <v>45.81</v>
      </c>
      <c r="I100" s="32">
        <f t="shared" si="15"/>
        <v>192.77999999999997</v>
      </c>
      <c r="J100" s="83">
        <f t="shared" si="15"/>
        <v>1371.0500000000002</v>
      </c>
      <c r="K100" s="83"/>
      <c r="L100" s="83">
        <f t="shared" si="15"/>
        <v>146.06</v>
      </c>
    </row>
    <row r="101" spans="1:12" ht="14.5" x14ac:dyDescent="0.35">
      <c r="A101" s="20">
        <v>2</v>
      </c>
      <c r="B101" s="21">
        <v>1</v>
      </c>
      <c r="C101" s="22" t="s">
        <v>20</v>
      </c>
      <c r="D101" s="69" t="s">
        <v>21</v>
      </c>
      <c r="E101" s="62" t="s">
        <v>202</v>
      </c>
      <c r="F101" s="61">
        <v>200</v>
      </c>
      <c r="G101" s="61">
        <v>7.82</v>
      </c>
      <c r="H101" s="61">
        <v>7.04</v>
      </c>
      <c r="I101" s="61">
        <v>40.6</v>
      </c>
      <c r="J101" s="60">
        <v>257.32</v>
      </c>
      <c r="K101" s="61">
        <v>181</v>
      </c>
      <c r="L101" s="41"/>
    </row>
    <row r="102" spans="1:12" ht="14.5" x14ac:dyDescent="0.35">
      <c r="A102" s="23"/>
      <c r="B102" s="15"/>
      <c r="C102" s="11"/>
      <c r="D102" s="77" t="s">
        <v>23</v>
      </c>
      <c r="E102" s="59" t="s">
        <v>107</v>
      </c>
      <c r="F102" s="61">
        <v>40</v>
      </c>
      <c r="G102" s="61">
        <v>2.6</v>
      </c>
      <c r="H102" s="61">
        <v>0.8</v>
      </c>
      <c r="I102" s="61">
        <v>18.399999999999999</v>
      </c>
      <c r="J102" s="60">
        <v>92</v>
      </c>
      <c r="K102" s="58" t="s">
        <v>146</v>
      </c>
      <c r="L102" s="41"/>
    </row>
    <row r="103" spans="1:12" ht="14.5" x14ac:dyDescent="0.35">
      <c r="A103" s="23"/>
      <c r="B103" s="15"/>
      <c r="C103" s="11"/>
      <c r="D103" s="70"/>
      <c r="E103" s="68" t="s">
        <v>144</v>
      </c>
      <c r="F103" s="58">
        <v>10</v>
      </c>
      <c r="G103" s="58">
        <v>2.2999999999999998</v>
      </c>
      <c r="H103" s="58">
        <v>2.95</v>
      </c>
      <c r="I103" s="61">
        <v>0</v>
      </c>
      <c r="J103" s="60">
        <v>47</v>
      </c>
      <c r="K103" s="58">
        <v>15</v>
      </c>
      <c r="L103" s="41"/>
    </row>
    <row r="104" spans="1:12" ht="14.5" x14ac:dyDescent="0.35">
      <c r="A104" s="23"/>
      <c r="B104" s="15"/>
      <c r="C104" s="11"/>
      <c r="D104" s="69"/>
      <c r="E104" s="59" t="s">
        <v>136</v>
      </c>
      <c r="F104" s="61">
        <v>10</v>
      </c>
      <c r="G104" s="61">
        <v>0.1</v>
      </c>
      <c r="H104" s="61">
        <v>7.2</v>
      </c>
      <c r="I104" s="61">
        <v>0.13</v>
      </c>
      <c r="J104" s="60">
        <v>65.72</v>
      </c>
      <c r="K104" s="58">
        <v>14</v>
      </c>
      <c r="L104" s="41"/>
    </row>
    <row r="105" spans="1:12" ht="14.5" x14ac:dyDescent="0.35">
      <c r="A105" s="23"/>
      <c r="B105" s="15"/>
      <c r="C105" s="11"/>
      <c r="D105" s="77" t="s">
        <v>22</v>
      </c>
      <c r="E105" s="62" t="s">
        <v>147</v>
      </c>
      <c r="F105" s="61">
        <v>200</v>
      </c>
      <c r="G105" s="61">
        <v>0.2</v>
      </c>
      <c r="H105" s="61">
        <v>0</v>
      </c>
      <c r="I105" s="61">
        <v>10.199999999999999</v>
      </c>
      <c r="J105" s="60">
        <v>41</v>
      </c>
      <c r="K105" s="61">
        <v>377</v>
      </c>
      <c r="L105" s="41"/>
    </row>
    <row r="106" spans="1:12" ht="14.5" x14ac:dyDescent="0.35">
      <c r="A106" s="23"/>
      <c r="B106" s="15"/>
      <c r="C106" s="11"/>
      <c r="D106" s="70" t="s">
        <v>24</v>
      </c>
      <c r="E106" s="68" t="s">
        <v>148</v>
      </c>
      <c r="F106" s="58">
        <v>150</v>
      </c>
      <c r="G106" s="58">
        <v>2.1</v>
      </c>
      <c r="H106" s="58">
        <v>0.45</v>
      </c>
      <c r="I106" s="61">
        <v>24</v>
      </c>
      <c r="J106" s="64">
        <v>108.45</v>
      </c>
      <c r="K106" s="58" t="s">
        <v>146</v>
      </c>
      <c r="L106" s="41"/>
    </row>
    <row r="107" spans="1:12" ht="14.5" x14ac:dyDescent="0.3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1"/>
      <c r="L107" s="41"/>
    </row>
    <row r="108" spans="1:12" ht="14.5" x14ac:dyDescent="0.35">
      <c r="A108" s="24"/>
      <c r="B108" s="17"/>
      <c r="C108" s="8"/>
      <c r="D108" s="18" t="s">
        <v>33</v>
      </c>
      <c r="E108" s="9"/>
      <c r="F108" s="19">
        <f>SUM(F101:F107)</f>
        <v>610</v>
      </c>
      <c r="G108" s="19">
        <f t="shared" ref="G108:J108" si="16">SUM(G101:G107)</f>
        <v>15.119999999999997</v>
      </c>
      <c r="H108" s="19">
        <f t="shared" si="16"/>
        <v>18.439999999999998</v>
      </c>
      <c r="I108" s="19">
        <f t="shared" si="16"/>
        <v>93.33</v>
      </c>
      <c r="J108" s="19">
        <f t="shared" si="16"/>
        <v>611.49</v>
      </c>
      <c r="K108" s="19"/>
      <c r="L108" s="19">
        <v>73.03</v>
      </c>
    </row>
    <row r="109" spans="1:12" ht="14.5" x14ac:dyDescent="0.3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9" t="s">
        <v>149</v>
      </c>
      <c r="F109" s="58">
        <v>60</v>
      </c>
      <c r="G109" s="76">
        <v>1.806</v>
      </c>
      <c r="H109" s="76">
        <v>0.114</v>
      </c>
      <c r="I109" s="76">
        <v>3.786</v>
      </c>
      <c r="J109" s="60">
        <v>23.28</v>
      </c>
      <c r="K109" s="58">
        <v>131</v>
      </c>
      <c r="L109" s="41"/>
    </row>
    <row r="110" spans="1:12" ht="14.5" x14ac:dyDescent="0.35">
      <c r="A110" s="23"/>
      <c r="B110" s="15"/>
      <c r="C110" s="11"/>
      <c r="D110" s="7" t="s">
        <v>27</v>
      </c>
      <c r="E110" s="59" t="s">
        <v>204</v>
      </c>
      <c r="F110" s="58">
        <v>200</v>
      </c>
      <c r="G110" s="58">
        <v>3.56</v>
      </c>
      <c r="H110" s="58">
        <v>3.26</v>
      </c>
      <c r="I110" s="58">
        <v>14.57</v>
      </c>
      <c r="J110" s="60">
        <v>107.67</v>
      </c>
      <c r="K110" s="58" t="s">
        <v>203</v>
      </c>
      <c r="L110" s="41"/>
    </row>
    <row r="111" spans="1:12" ht="14.5" x14ac:dyDescent="0.35">
      <c r="A111" s="23"/>
      <c r="B111" s="15"/>
      <c r="C111" s="11"/>
      <c r="D111" s="7" t="s">
        <v>28</v>
      </c>
      <c r="E111" s="68" t="s">
        <v>206</v>
      </c>
      <c r="F111" s="58">
        <v>90</v>
      </c>
      <c r="G111" s="58">
        <v>10.88</v>
      </c>
      <c r="H111" s="58">
        <v>11.77</v>
      </c>
      <c r="I111" s="58">
        <v>9.82</v>
      </c>
      <c r="J111" s="60">
        <v>98.32</v>
      </c>
      <c r="K111" s="58" t="s">
        <v>205</v>
      </c>
      <c r="L111" s="41"/>
    </row>
    <row r="112" spans="1:12" ht="14.5" x14ac:dyDescent="0.35">
      <c r="A112" s="23"/>
      <c r="B112" s="15"/>
      <c r="C112" s="11"/>
      <c r="D112" s="7" t="s">
        <v>29</v>
      </c>
      <c r="E112" s="68" t="s">
        <v>207</v>
      </c>
      <c r="F112" s="61">
        <v>150</v>
      </c>
      <c r="G112" s="58">
        <v>10.9</v>
      </c>
      <c r="H112" s="58">
        <v>3.71</v>
      </c>
      <c r="I112" s="58">
        <v>35.909999999999997</v>
      </c>
      <c r="J112" s="60">
        <v>236.49</v>
      </c>
      <c r="K112" s="58">
        <v>198</v>
      </c>
      <c r="L112" s="41"/>
    </row>
    <row r="113" spans="1:12" ht="14.5" x14ac:dyDescent="0.35">
      <c r="A113" s="23"/>
      <c r="B113" s="15"/>
      <c r="C113" s="11"/>
      <c r="D113" s="7" t="s">
        <v>30</v>
      </c>
      <c r="E113" s="62" t="s">
        <v>70</v>
      </c>
      <c r="F113" s="61">
        <v>200</v>
      </c>
      <c r="G113" s="61">
        <v>1.92</v>
      </c>
      <c r="H113" s="61">
        <v>0.12</v>
      </c>
      <c r="I113" s="61">
        <v>25.86</v>
      </c>
      <c r="J113" s="60">
        <v>151</v>
      </c>
      <c r="K113" s="61">
        <v>551</v>
      </c>
      <c r="L113" s="41"/>
    </row>
    <row r="114" spans="1:12" ht="14.5" x14ac:dyDescent="0.35">
      <c r="A114" s="23"/>
      <c r="B114" s="15"/>
      <c r="C114" s="11"/>
      <c r="D114" s="7" t="s">
        <v>32</v>
      </c>
      <c r="E114" s="62" t="s">
        <v>152</v>
      </c>
      <c r="F114" s="61">
        <v>30</v>
      </c>
      <c r="G114" s="61">
        <v>3.2</v>
      </c>
      <c r="H114" s="61">
        <v>1.4</v>
      </c>
      <c r="I114" s="61">
        <v>13.1</v>
      </c>
      <c r="J114" s="60">
        <v>82.2</v>
      </c>
      <c r="K114" s="61" t="s">
        <v>146</v>
      </c>
      <c r="L114" s="41"/>
    </row>
    <row r="115" spans="1:12" ht="14.5" x14ac:dyDescent="0.35">
      <c r="A115" s="23"/>
      <c r="B115" s="15"/>
      <c r="C115" s="11"/>
      <c r="D115" s="7" t="s">
        <v>31</v>
      </c>
      <c r="E115" s="68" t="s">
        <v>52</v>
      </c>
      <c r="F115" s="61">
        <v>30</v>
      </c>
      <c r="G115" s="61">
        <v>2.4</v>
      </c>
      <c r="H115" s="61">
        <v>0.5</v>
      </c>
      <c r="I115" s="61">
        <v>12</v>
      </c>
      <c r="J115" s="60">
        <v>66</v>
      </c>
      <c r="K115" s="58" t="s">
        <v>146</v>
      </c>
      <c r="L115" s="41"/>
    </row>
    <row r="116" spans="1:12" ht="14.5" x14ac:dyDescent="0.3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1"/>
      <c r="L116" s="41"/>
    </row>
    <row r="117" spans="1:12" ht="14.5" x14ac:dyDescent="0.3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1"/>
      <c r="L117" s="41"/>
    </row>
    <row r="118" spans="1:12" ht="14.5" x14ac:dyDescent="0.35">
      <c r="A118" s="24"/>
      <c r="B118" s="17"/>
      <c r="C118" s="8"/>
      <c r="D118" s="18" t="s">
        <v>33</v>
      </c>
      <c r="E118" s="9"/>
      <c r="F118" s="19">
        <f>SUM(F109:F117)</f>
        <v>760</v>
      </c>
      <c r="G118" s="19">
        <f t="shared" ref="G118:J118" si="17">SUM(G109:G117)</f>
        <v>34.666000000000004</v>
      </c>
      <c r="H118" s="19">
        <f t="shared" si="17"/>
        <v>20.873999999999999</v>
      </c>
      <c r="I118" s="19">
        <f t="shared" si="17"/>
        <v>115.04599999999999</v>
      </c>
      <c r="J118" s="19">
        <f t="shared" si="17"/>
        <v>764.96</v>
      </c>
      <c r="K118" s="19"/>
      <c r="L118" s="19">
        <v>73.03</v>
      </c>
    </row>
    <row r="119" spans="1:12" ht="15" thickBot="1" x14ac:dyDescent="0.3">
      <c r="A119" s="29">
        <f>A101</f>
        <v>2</v>
      </c>
      <c r="B119" s="30">
        <f>B101</f>
        <v>1</v>
      </c>
      <c r="C119" s="90" t="s">
        <v>4</v>
      </c>
      <c r="D119" s="91"/>
      <c r="E119" s="31"/>
      <c r="F119" s="32">
        <f>F108+F118</f>
        <v>1370</v>
      </c>
      <c r="G119" s="32">
        <f t="shared" ref="G119:L119" si="18">G108+G118</f>
        <v>49.786000000000001</v>
      </c>
      <c r="H119" s="32">
        <f t="shared" si="18"/>
        <v>39.313999999999993</v>
      </c>
      <c r="I119" s="32">
        <f t="shared" si="18"/>
        <v>208.37599999999998</v>
      </c>
      <c r="J119" s="83">
        <f t="shared" si="18"/>
        <v>1376.45</v>
      </c>
      <c r="K119" s="83"/>
      <c r="L119" s="83">
        <f t="shared" si="18"/>
        <v>146.06</v>
      </c>
    </row>
    <row r="120" spans="1:12" ht="14.5" x14ac:dyDescent="0.35">
      <c r="A120" s="14">
        <v>2</v>
      </c>
      <c r="B120" s="15">
        <v>2</v>
      </c>
      <c r="C120" s="22" t="s">
        <v>20</v>
      </c>
      <c r="D120" s="69" t="s">
        <v>21</v>
      </c>
      <c r="E120" s="59" t="s">
        <v>183</v>
      </c>
      <c r="F120" s="58">
        <v>150</v>
      </c>
      <c r="G120" s="58">
        <v>11.3</v>
      </c>
      <c r="H120" s="58">
        <v>19.5</v>
      </c>
      <c r="I120" s="58">
        <v>2.2999999999999998</v>
      </c>
      <c r="J120" s="60">
        <v>238</v>
      </c>
      <c r="K120" s="58">
        <v>210</v>
      </c>
      <c r="L120" s="41"/>
    </row>
    <row r="121" spans="1:12" ht="14.5" x14ac:dyDescent="0.35">
      <c r="A121" s="14"/>
      <c r="B121" s="15"/>
      <c r="C121" s="11"/>
      <c r="D121" s="69" t="s">
        <v>26</v>
      </c>
      <c r="E121" s="79" t="s">
        <v>175</v>
      </c>
      <c r="F121" s="61">
        <v>60</v>
      </c>
      <c r="G121" s="61">
        <v>1.8</v>
      </c>
      <c r="H121" s="61">
        <v>3.72</v>
      </c>
      <c r="I121" s="61">
        <v>3.72</v>
      </c>
      <c r="J121" s="60">
        <v>55.2</v>
      </c>
      <c r="K121" s="61">
        <v>75</v>
      </c>
      <c r="L121" s="41"/>
    </row>
    <row r="122" spans="1:12" ht="14.5" x14ac:dyDescent="0.35">
      <c r="A122" s="14"/>
      <c r="B122" s="15"/>
      <c r="C122" s="11"/>
      <c r="D122" s="69" t="s">
        <v>23</v>
      </c>
      <c r="E122" s="62" t="s">
        <v>107</v>
      </c>
      <c r="F122" s="61">
        <v>40</v>
      </c>
      <c r="G122" s="61">
        <v>2.6</v>
      </c>
      <c r="H122" s="61">
        <v>0.8</v>
      </c>
      <c r="I122" s="61">
        <v>18.399999999999999</v>
      </c>
      <c r="J122" s="60">
        <v>92</v>
      </c>
      <c r="K122" s="61" t="s">
        <v>146</v>
      </c>
      <c r="L122" s="41"/>
    </row>
    <row r="123" spans="1:12" ht="14.5" x14ac:dyDescent="0.35">
      <c r="A123" s="14"/>
      <c r="B123" s="15"/>
      <c r="C123" s="11"/>
      <c r="D123" s="77" t="s">
        <v>22</v>
      </c>
      <c r="E123" s="62" t="s">
        <v>42</v>
      </c>
      <c r="F123" s="61">
        <v>200</v>
      </c>
      <c r="G123" s="61">
        <v>4.5999999999999996</v>
      </c>
      <c r="H123" s="61">
        <v>3.6</v>
      </c>
      <c r="I123" s="61">
        <v>12.6</v>
      </c>
      <c r="J123" s="60">
        <v>100.4</v>
      </c>
      <c r="K123" s="84" t="s">
        <v>46</v>
      </c>
      <c r="L123" s="41"/>
    </row>
    <row r="124" spans="1:12" ht="14.5" x14ac:dyDescent="0.35">
      <c r="A124" s="14"/>
      <c r="B124" s="15"/>
      <c r="C124" s="11"/>
      <c r="D124" s="7"/>
      <c r="E124" s="62" t="s">
        <v>184</v>
      </c>
      <c r="F124" s="61">
        <v>50</v>
      </c>
      <c r="G124" s="61">
        <v>2.4</v>
      </c>
      <c r="H124" s="61">
        <v>3.5</v>
      </c>
      <c r="I124" s="61">
        <v>22.8</v>
      </c>
      <c r="J124" s="60">
        <v>108</v>
      </c>
      <c r="K124" s="61" t="s">
        <v>146</v>
      </c>
      <c r="L124" s="41"/>
    </row>
    <row r="125" spans="1:12" ht="14.5" x14ac:dyDescent="0.35">
      <c r="A125" s="14"/>
      <c r="B125" s="15"/>
      <c r="C125" s="11"/>
      <c r="D125" s="6"/>
      <c r="E125" s="40"/>
      <c r="F125" s="41"/>
      <c r="G125" s="41"/>
      <c r="H125" s="41"/>
      <c r="I125" s="41"/>
      <c r="J125" s="41"/>
      <c r="K125" s="41"/>
      <c r="L125" s="41"/>
    </row>
    <row r="126" spans="1:12" ht="14.5" x14ac:dyDescent="0.3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1"/>
      <c r="L126" s="41"/>
    </row>
    <row r="127" spans="1:12" ht="14.5" x14ac:dyDescent="0.3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19">SUM(G120:G126)</f>
        <v>22.7</v>
      </c>
      <c r="H127" s="19">
        <f t="shared" si="19"/>
        <v>31.12</v>
      </c>
      <c r="I127" s="19">
        <f t="shared" si="19"/>
        <v>59.819999999999993</v>
      </c>
      <c r="J127" s="19">
        <f t="shared" si="19"/>
        <v>593.6</v>
      </c>
      <c r="K127" s="19"/>
      <c r="L127" s="19">
        <v>73.03</v>
      </c>
    </row>
    <row r="128" spans="1:12" ht="14.5" x14ac:dyDescent="0.3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9" t="s">
        <v>169</v>
      </c>
      <c r="F128" s="58">
        <v>60</v>
      </c>
      <c r="G128" s="58">
        <v>1.5</v>
      </c>
      <c r="H128" s="58">
        <v>3.9</v>
      </c>
      <c r="I128" s="58">
        <v>6.72</v>
      </c>
      <c r="J128" s="60">
        <v>67.2</v>
      </c>
      <c r="K128" s="58" t="s">
        <v>146</v>
      </c>
      <c r="L128" s="41"/>
    </row>
    <row r="129" spans="1:12" ht="14.5" x14ac:dyDescent="0.35">
      <c r="A129" s="14"/>
      <c r="B129" s="15"/>
      <c r="C129" s="11"/>
      <c r="D129" s="7" t="s">
        <v>27</v>
      </c>
      <c r="E129" s="68" t="s">
        <v>185</v>
      </c>
      <c r="F129" s="58">
        <v>200</v>
      </c>
      <c r="G129" s="58">
        <v>4.7</v>
      </c>
      <c r="H129" s="58">
        <v>4.96</v>
      </c>
      <c r="I129" s="58">
        <v>10.119999999999999</v>
      </c>
      <c r="J129" s="60">
        <v>110.36</v>
      </c>
      <c r="K129" s="58">
        <v>542</v>
      </c>
      <c r="L129" s="41"/>
    </row>
    <row r="130" spans="1:12" ht="14.5" x14ac:dyDescent="0.35">
      <c r="A130" s="14"/>
      <c r="B130" s="15"/>
      <c r="C130" s="11"/>
      <c r="D130" s="7" t="s">
        <v>28</v>
      </c>
      <c r="E130" s="68" t="s">
        <v>186</v>
      </c>
      <c r="F130" s="58">
        <v>140</v>
      </c>
      <c r="G130" s="58">
        <v>18.899999999999999</v>
      </c>
      <c r="H130" s="58">
        <v>10.7</v>
      </c>
      <c r="I130" s="58">
        <v>6.5</v>
      </c>
      <c r="J130" s="60">
        <v>224</v>
      </c>
      <c r="K130" s="58">
        <v>442</v>
      </c>
      <c r="L130" s="41"/>
    </row>
    <row r="131" spans="1:12" ht="14.5" x14ac:dyDescent="0.35">
      <c r="A131" s="14"/>
      <c r="B131" s="15"/>
      <c r="C131" s="11"/>
      <c r="D131" s="7" t="s">
        <v>29</v>
      </c>
      <c r="E131" s="68" t="s">
        <v>187</v>
      </c>
      <c r="F131" s="58">
        <v>150</v>
      </c>
      <c r="G131" s="58">
        <v>3.7</v>
      </c>
      <c r="H131" s="58">
        <v>4.8</v>
      </c>
      <c r="I131" s="58">
        <v>36.5</v>
      </c>
      <c r="J131" s="60">
        <v>203.5</v>
      </c>
      <c r="K131" s="58">
        <v>546</v>
      </c>
      <c r="L131" s="41"/>
    </row>
    <row r="132" spans="1:12" ht="14.5" x14ac:dyDescent="0.35">
      <c r="A132" s="14"/>
      <c r="B132" s="15"/>
      <c r="C132" s="11"/>
      <c r="D132" s="7" t="s">
        <v>30</v>
      </c>
      <c r="E132" s="68" t="s">
        <v>160</v>
      </c>
      <c r="F132" s="58">
        <v>200</v>
      </c>
      <c r="G132" s="58">
        <v>0.17</v>
      </c>
      <c r="H132" s="58">
        <v>0.04</v>
      </c>
      <c r="I132" s="58">
        <v>23.1</v>
      </c>
      <c r="J132" s="60">
        <v>93.5</v>
      </c>
      <c r="K132" s="58">
        <v>639</v>
      </c>
      <c r="L132" s="41"/>
    </row>
    <row r="133" spans="1:12" ht="14.5" x14ac:dyDescent="0.35">
      <c r="A133" s="14"/>
      <c r="B133" s="15"/>
      <c r="C133" s="11"/>
      <c r="D133" s="7" t="s">
        <v>31</v>
      </c>
      <c r="E133" s="62" t="s">
        <v>152</v>
      </c>
      <c r="F133" s="61">
        <v>30</v>
      </c>
      <c r="G133" s="61">
        <v>3.2</v>
      </c>
      <c r="H133" s="61">
        <v>1.4</v>
      </c>
      <c r="I133" s="61">
        <v>13.1</v>
      </c>
      <c r="J133" s="60">
        <v>82.2</v>
      </c>
      <c r="K133" s="61" t="s">
        <v>146</v>
      </c>
      <c r="L133" s="41"/>
    </row>
    <row r="134" spans="1:12" ht="14.5" x14ac:dyDescent="0.35">
      <c r="A134" s="14"/>
      <c r="B134" s="15"/>
      <c r="C134" s="11"/>
      <c r="D134" s="7" t="s">
        <v>32</v>
      </c>
      <c r="E134" s="68" t="s">
        <v>52</v>
      </c>
      <c r="F134" s="61">
        <v>30</v>
      </c>
      <c r="G134" s="61">
        <v>2.4</v>
      </c>
      <c r="H134" s="61">
        <v>0.5</v>
      </c>
      <c r="I134" s="61">
        <v>12</v>
      </c>
      <c r="J134" s="60">
        <v>66</v>
      </c>
      <c r="K134" s="58" t="s">
        <v>146</v>
      </c>
      <c r="L134" s="41"/>
    </row>
    <row r="135" spans="1:12" ht="14.5" x14ac:dyDescent="0.3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1"/>
      <c r="L135" s="41"/>
    </row>
    <row r="136" spans="1:12" ht="14.5" x14ac:dyDescent="0.3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1"/>
      <c r="L136" s="41"/>
    </row>
    <row r="137" spans="1:12" ht="14.5" x14ac:dyDescent="0.35">
      <c r="A137" s="16"/>
      <c r="B137" s="17"/>
      <c r="C137" s="8"/>
      <c r="D137" s="18" t="s">
        <v>33</v>
      </c>
      <c r="E137" s="9"/>
      <c r="F137" s="19">
        <f>SUM(F128:F136)</f>
        <v>810</v>
      </c>
      <c r="G137" s="19">
        <f t="shared" ref="G137:J137" si="20">SUM(G128:G136)</f>
        <v>34.57</v>
      </c>
      <c r="H137" s="19">
        <f t="shared" si="20"/>
        <v>26.299999999999997</v>
      </c>
      <c r="I137" s="19">
        <f t="shared" si="20"/>
        <v>108.03999999999999</v>
      </c>
      <c r="J137" s="19">
        <f t="shared" si="20"/>
        <v>846.76</v>
      </c>
      <c r="K137" s="19"/>
      <c r="L137" s="19">
        <v>73.03</v>
      </c>
    </row>
    <row r="138" spans="1:12" ht="15" thickBot="1" x14ac:dyDescent="0.3">
      <c r="A138" s="33">
        <f>A120</f>
        <v>2</v>
      </c>
      <c r="B138" s="33">
        <f>B120</f>
        <v>2</v>
      </c>
      <c r="C138" s="90" t="s">
        <v>4</v>
      </c>
      <c r="D138" s="91"/>
      <c r="E138" s="31"/>
      <c r="F138" s="32">
        <f>F127+F137</f>
        <v>1310</v>
      </c>
      <c r="G138" s="32">
        <f t="shared" ref="G138:L138" si="21">G127+G137</f>
        <v>57.269999999999996</v>
      </c>
      <c r="H138" s="32">
        <f t="shared" si="21"/>
        <v>57.42</v>
      </c>
      <c r="I138" s="32">
        <f t="shared" si="21"/>
        <v>167.85999999999999</v>
      </c>
      <c r="J138" s="83">
        <f t="shared" si="21"/>
        <v>1440.3600000000001</v>
      </c>
      <c r="K138" s="83"/>
      <c r="L138" s="83">
        <f t="shared" si="21"/>
        <v>146.06</v>
      </c>
    </row>
    <row r="139" spans="1:12" ht="14.5" x14ac:dyDescent="0.35">
      <c r="A139" s="20">
        <v>2</v>
      </c>
      <c r="B139" s="21">
        <v>3</v>
      </c>
      <c r="C139" s="22" t="s">
        <v>20</v>
      </c>
      <c r="D139" s="69"/>
      <c r="E139" s="59" t="s">
        <v>188</v>
      </c>
      <c r="F139" s="58">
        <v>20</v>
      </c>
      <c r="G139" s="58">
        <v>0.3</v>
      </c>
      <c r="H139" s="58">
        <v>0.03</v>
      </c>
      <c r="I139" s="58">
        <v>1.73</v>
      </c>
      <c r="J139" s="60">
        <v>8.4</v>
      </c>
      <c r="K139" s="58">
        <v>54</v>
      </c>
      <c r="L139" s="41"/>
    </row>
    <row r="140" spans="1:12" ht="14.5" x14ac:dyDescent="0.35">
      <c r="A140" s="23"/>
      <c r="B140" s="15"/>
      <c r="C140" s="11"/>
      <c r="D140" s="69" t="s">
        <v>21</v>
      </c>
      <c r="E140" s="59" t="s">
        <v>190</v>
      </c>
      <c r="F140" s="58">
        <v>90</v>
      </c>
      <c r="G140" s="58">
        <v>13.41</v>
      </c>
      <c r="H140" s="58">
        <v>13.95</v>
      </c>
      <c r="I140" s="58">
        <v>2.0699999999999998</v>
      </c>
      <c r="J140" s="60">
        <v>188.28</v>
      </c>
      <c r="K140" s="58" t="s">
        <v>189</v>
      </c>
      <c r="L140" s="41"/>
    </row>
    <row r="141" spans="1:12" ht="14.5" x14ac:dyDescent="0.35">
      <c r="A141" s="23"/>
      <c r="B141" s="15"/>
      <c r="C141" s="11"/>
      <c r="D141" s="69" t="s">
        <v>21</v>
      </c>
      <c r="E141" s="68" t="s">
        <v>82</v>
      </c>
      <c r="F141" s="58">
        <v>150</v>
      </c>
      <c r="G141" s="58">
        <v>8.1999999999999993</v>
      </c>
      <c r="H141" s="58">
        <v>6.3</v>
      </c>
      <c r="I141" s="58">
        <v>38.700000000000003</v>
      </c>
      <c r="J141" s="60">
        <v>245</v>
      </c>
      <c r="K141" s="58">
        <v>171</v>
      </c>
      <c r="L141" s="41"/>
    </row>
    <row r="142" spans="1:12" ht="15.75" customHeight="1" x14ac:dyDescent="0.35">
      <c r="A142" s="23"/>
      <c r="B142" s="15"/>
      <c r="C142" s="11"/>
      <c r="D142" s="69" t="s">
        <v>23</v>
      </c>
      <c r="E142" s="59" t="s">
        <v>152</v>
      </c>
      <c r="F142" s="61">
        <v>20</v>
      </c>
      <c r="G142" s="58">
        <v>2.13</v>
      </c>
      <c r="H142" s="58">
        <v>0.93</v>
      </c>
      <c r="I142" s="58">
        <v>8.73</v>
      </c>
      <c r="J142" s="60">
        <v>54.8</v>
      </c>
      <c r="K142" s="58" t="s">
        <v>146</v>
      </c>
      <c r="L142" s="41"/>
    </row>
    <row r="143" spans="1:12" ht="15" thickBot="1" x14ac:dyDescent="0.4">
      <c r="A143" s="23"/>
      <c r="B143" s="15"/>
      <c r="C143" s="11"/>
      <c r="D143" s="77" t="s">
        <v>22</v>
      </c>
      <c r="E143" s="62" t="s">
        <v>147</v>
      </c>
      <c r="F143" s="61">
        <v>200</v>
      </c>
      <c r="G143" s="61">
        <v>0.2</v>
      </c>
      <c r="H143" s="61">
        <v>0</v>
      </c>
      <c r="I143" s="61">
        <v>10.199999999999999</v>
      </c>
      <c r="J143" s="60">
        <v>41</v>
      </c>
      <c r="K143" s="61">
        <v>377</v>
      </c>
      <c r="L143" s="41"/>
    </row>
    <row r="144" spans="1:12" ht="14.5" x14ac:dyDescent="0.35">
      <c r="A144" s="23"/>
      <c r="B144" s="15"/>
      <c r="C144" s="11"/>
      <c r="D144" s="72" t="s">
        <v>24</v>
      </c>
      <c r="E144" s="68" t="s">
        <v>148</v>
      </c>
      <c r="F144" s="58">
        <v>100</v>
      </c>
      <c r="G144" s="58">
        <v>1.4</v>
      </c>
      <c r="H144" s="58">
        <v>0.3</v>
      </c>
      <c r="I144" s="61">
        <v>16</v>
      </c>
      <c r="J144" s="64">
        <v>72.3</v>
      </c>
      <c r="K144" s="58" t="s">
        <v>146</v>
      </c>
      <c r="L144" s="41"/>
    </row>
    <row r="145" spans="1:12" ht="14.5" x14ac:dyDescent="0.3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1"/>
      <c r="L145" s="41"/>
    </row>
    <row r="146" spans="1:12" ht="14.5" x14ac:dyDescent="0.35">
      <c r="A146" s="24"/>
      <c r="B146" s="17"/>
      <c r="C146" s="8"/>
      <c r="D146" s="18" t="s">
        <v>33</v>
      </c>
      <c r="E146" s="9"/>
      <c r="F146" s="19">
        <f>SUM(F139:F145)</f>
        <v>580</v>
      </c>
      <c r="G146" s="19">
        <f t="shared" ref="G146:J146" si="22">SUM(G139:G145)</f>
        <v>25.639999999999997</v>
      </c>
      <c r="H146" s="19">
        <f t="shared" si="22"/>
        <v>21.509999999999998</v>
      </c>
      <c r="I146" s="19">
        <f t="shared" si="22"/>
        <v>77.430000000000007</v>
      </c>
      <c r="J146" s="19">
        <f t="shared" si="22"/>
        <v>609.78</v>
      </c>
      <c r="K146" s="19"/>
      <c r="L146" s="19">
        <v>73.03</v>
      </c>
    </row>
    <row r="147" spans="1:12" ht="14.5" x14ac:dyDescent="0.35">
      <c r="A147" s="26">
        <f>A139</f>
        <v>2</v>
      </c>
      <c r="B147" s="13">
        <f>B139</f>
        <v>3</v>
      </c>
      <c r="C147" s="10" t="s">
        <v>25</v>
      </c>
      <c r="D147" s="73" t="s">
        <v>26</v>
      </c>
      <c r="E147" s="68" t="s">
        <v>191</v>
      </c>
      <c r="F147" s="58">
        <v>60</v>
      </c>
      <c r="G147" s="76">
        <v>0.69599999999999995</v>
      </c>
      <c r="H147" s="76">
        <v>3.516</v>
      </c>
      <c r="I147" s="58">
        <v>6.78</v>
      </c>
      <c r="J147" s="60">
        <v>61.32</v>
      </c>
      <c r="K147" s="58">
        <v>28</v>
      </c>
      <c r="L147" s="41"/>
    </row>
    <row r="148" spans="1:12" ht="14.5" x14ac:dyDescent="0.35">
      <c r="A148" s="23"/>
      <c r="B148" s="15"/>
      <c r="C148" s="11"/>
      <c r="D148" s="69" t="s">
        <v>27</v>
      </c>
      <c r="E148" s="68" t="s">
        <v>192</v>
      </c>
      <c r="F148" s="58">
        <v>200</v>
      </c>
      <c r="G148" s="58">
        <v>3.24</v>
      </c>
      <c r="H148" s="58">
        <v>4.29</v>
      </c>
      <c r="I148" s="58">
        <v>18.37</v>
      </c>
      <c r="J148" s="60">
        <v>125.12</v>
      </c>
      <c r="K148" s="58">
        <v>97</v>
      </c>
      <c r="L148" s="41"/>
    </row>
    <row r="149" spans="1:12" ht="14.5" x14ac:dyDescent="0.35">
      <c r="A149" s="23"/>
      <c r="B149" s="15"/>
      <c r="C149" s="11"/>
      <c r="D149" s="69" t="s">
        <v>28</v>
      </c>
      <c r="E149" s="68" t="s">
        <v>193</v>
      </c>
      <c r="F149" s="58">
        <v>100</v>
      </c>
      <c r="G149" s="58">
        <v>16.100000000000001</v>
      </c>
      <c r="H149" s="58">
        <v>11.3</v>
      </c>
      <c r="I149" s="58">
        <v>6.3</v>
      </c>
      <c r="J149" s="60">
        <v>191.9</v>
      </c>
      <c r="K149" s="58">
        <v>5410</v>
      </c>
      <c r="L149" s="41"/>
    </row>
    <row r="150" spans="1:12" ht="14.5" x14ac:dyDescent="0.35">
      <c r="A150" s="23"/>
      <c r="B150" s="15"/>
      <c r="C150" s="11"/>
      <c r="D150" s="69" t="s">
        <v>29</v>
      </c>
      <c r="E150" s="68" t="s">
        <v>159</v>
      </c>
      <c r="F150" s="61">
        <v>150</v>
      </c>
      <c r="G150" s="58">
        <v>5.4</v>
      </c>
      <c r="H150" s="58">
        <v>9.1999999999999993</v>
      </c>
      <c r="I150" s="58">
        <v>26.4</v>
      </c>
      <c r="J150" s="60">
        <v>210</v>
      </c>
      <c r="K150" s="58">
        <v>128</v>
      </c>
      <c r="L150" s="41"/>
    </row>
    <row r="151" spans="1:12" ht="14.5" x14ac:dyDescent="0.35">
      <c r="A151" s="23"/>
      <c r="B151" s="15"/>
      <c r="C151" s="11"/>
      <c r="D151" s="69" t="s">
        <v>30</v>
      </c>
      <c r="E151" s="59" t="s">
        <v>167</v>
      </c>
      <c r="F151" s="58">
        <v>200</v>
      </c>
      <c r="G151" s="58">
        <v>0.7</v>
      </c>
      <c r="H151" s="58">
        <v>0.3</v>
      </c>
      <c r="I151" s="58">
        <v>24.4</v>
      </c>
      <c r="J151" s="60">
        <v>103</v>
      </c>
      <c r="K151" s="58">
        <v>388</v>
      </c>
      <c r="L151" s="41"/>
    </row>
    <row r="152" spans="1:12" ht="14.5" x14ac:dyDescent="0.35">
      <c r="A152" s="23"/>
      <c r="B152" s="15"/>
      <c r="C152" s="11"/>
      <c r="D152" s="69" t="s">
        <v>31</v>
      </c>
      <c r="E152" s="62" t="s">
        <v>152</v>
      </c>
      <c r="F152" s="61">
        <v>30</v>
      </c>
      <c r="G152" s="61">
        <v>3.2</v>
      </c>
      <c r="H152" s="61">
        <v>1.4</v>
      </c>
      <c r="I152" s="61">
        <v>13.1</v>
      </c>
      <c r="J152" s="60">
        <v>82.2</v>
      </c>
      <c r="K152" s="61" t="s">
        <v>146</v>
      </c>
      <c r="L152" s="41"/>
    </row>
    <row r="153" spans="1:12" ht="14.5" x14ac:dyDescent="0.35">
      <c r="A153" s="23"/>
      <c r="B153" s="15"/>
      <c r="C153" s="11"/>
      <c r="D153" s="69" t="s">
        <v>32</v>
      </c>
      <c r="E153" s="68" t="s">
        <v>52</v>
      </c>
      <c r="F153" s="61">
        <v>30</v>
      </c>
      <c r="G153" s="61">
        <v>2.4</v>
      </c>
      <c r="H153" s="61">
        <v>0.5</v>
      </c>
      <c r="I153" s="61">
        <v>12</v>
      </c>
      <c r="J153" s="60">
        <v>66</v>
      </c>
      <c r="K153" s="58" t="s">
        <v>146</v>
      </c>
      <c r="L153" s="41"/>
    </row>
    <row r="154" spans="1:12" ht="14.5" x14ac:dyDescent="0.3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1"/>
      <c r="L154" s="41"/>
    </row>
    <row r="155" spans="1:12" ht="14.5" x14ac:dyDescent="0.3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1"/>
      <c r="L155" s="41"/>
    </row>
    <row r="156" spans="1:12" ht="14.5" x14ac:dyDescent="0.35">
      <c r="A156" s="24"/>
      <c r="B156" s="17"/>
      <c r="C156" s="8"/>
      <c r="D156" s="18" t="s">
        <v>33</v>
      </c>
      <c r="E156" s="9"/>
      <c r="F156" s="19">
        <f>SUM(F147:F155)</f>
        <v>770</v>
      </c>
      <c r="G156" s="19">
        <f t="shared" ref="G156:J156" si="23">SUM(G147:G155)</f>
        <v>31.735999999999997</v>
      </c>
      <c r="H156" s="19">
        <f t="shared" si="23"/>
        <v>30.506</v>
      </c>
      <c r="I156" s="19">
        <f t="shared" si="23"/>
        <v>107.35</v>
      </c>
      <c r="J156" s="19">
        <f t="shared" si="23"/>
        <v>839.54000000000008</v>
      </c>
      <c r="K156" s="19"/>
      <c r="L156" s="19">
        <v>73.03</v>
      </c>
    </row>
    <row r="157" spans="1:12" ht="15" thickBot="1" x14ac:dyDescent="0.3">
      <c r="A157" s="29">
        <f>A139</f>
        <v>2</v>
      </c>
      <c r="B157" s="30">
        <f>B139</f>
        <v>3</v>
      </c>
      <c r="C157" s="90" t="s">
        <v>4</v>
      </c>
      <c r="D157" s="91"/>
      <c r="E157" s="31"/>
      <c r="F157" s="32">
        <f>F146+F156</f>
        <v>1350</v>
      </c>
      <c r="G157" s="32">
        <f t="shared" ref="G157:L157" si="24">G146+G156</f>
        <v>57.375999999999991</v>
      </c>
      <c r="H157" s="32">
        <f t="shared" si="24"/>
        <v>52.015999999999998</v>
      </c>
      <c r="I157" s="32">
        <f t="shared" si="24"/>
        <v>184.78</v>
      </c>
      <c r="J157" s="32">
        <f t="shared" si="24"/>
        <v>1449.3200000000002</v>
      </c>
      <c r="K157" s="32"/>
      <c r="L157" s="32">
        <f t="shared" si="24"/>
        <v>146.06</v>
      </c>
    </row>
    <row r="158" spans="1:12" ht="14.5" x14ac:dyDescent="0.35">
      <c r="A158" s="20">
        <v>2</v>
      </c>
      <c r="B158" s="21">
        <v>4</v>
      </c>
      <c r="C158" s="22" t="s">
        <v>20</v>
      </c>
      <c r="D158" s="69" t="s">
        <v>21</v>
      </c>
      <c r="E158" s="68" t="s">
        <v>194</v>
      </c>
      <c r="F158" s="58">
        <v>200</v>
      </c>
      <c r="G158" s="58">
        <v>8.15</v>
      </c>
      <c r="H158" s="58">
        <v>6</v>
      </c>
      <c r="I158" s="58">
        <v>38.549999999999997</v>
      </c>
      <c r="J158" s="60">
        <v>241.2</v>
      </c>
      <c r="K158" s="80">
        <v>5413</v>
      </c>
      <c r="L158" s="39"/>
    </row>
    <row r="159" spans="1:12" ht="14.5" x14ac:dyDescent="0.35">
      <c r="A159" s="23"/>
      <c r="B159" s="15"/>
      <c r="C159" s="11"/>
      <c r="D159" s="69" t="s">
        <v>23</v>
      </c>
      <c r="E159" s="62" t="s">
        <v>107</v>
      </c>
      <c r="F159" s="61">
        <v>20</v>
      </c>
      <c r="G159" s="61">
        <v>1.95</v>
      </c>
      <c r="H159" s="61">
        <v>0.6</v>
      </c>
      <c r="I159" s="61">
        <v>13.8</v>
      </c>
      <c r="J159" s="60">
        <v>46</v>
      </c>
      <c r="K159" s="78" t="s">
        <v>146</v>
      </c>
      <c r="L159" s="41"/>
    </row>
    <row r="160" spans="1:12" ht="14.5" x14ac:dyDescent="0.35">
      <c r="A160" s="23"/>
      <c r="B160" s="15"/>
      <c r="C160" s="11"/>
      <c r="D160" s="69"/>
      <c r="E160" s="68" t="s">
        <v>144</v>
      </c>
      <c r="F160" s="58">
        <v>10</v>
      </c>
      <c r="G160" s="58">
        <v>2.2999999999999998</v>
      </c>
      <c r="H160" s="58">
        <v>2.95</v>
      </c>
      <c r="I160" s="61">
        <v>0</v>
      </c>
      <c r="J160" s="60">
        <v>47</v>
      </c>
      <c r="K160" s="80">
        <v>15</v>
      </c>
      <c r="L160" s="41"/>
    </row>
    <row r="161" spans="1:12" ht="14.5" x14ac:dyDescent="0.35">
      <c r="A161" s="23"/>
      <c r="B161" s="15"/>
      <c r="C161" s="11"/>
      <c r="D161" s="69"/>
      <c r="E161" s="59" t="s">
        <v>136</v>
      </c>
      <c r="F161" s="61">
        <v>10</v>
      </c>
      <c r="G161" s="61">
        <v>0.1</v>
      </c>
      <c r="H161" s="61">
        <v>7.2</v>
      </c>
      <c r="I161" s="61">
        <v>0.13</v>
      </c>
      <c r="J161" s="60">
        <v>65.72</v>
      </c>
      <c r="K161" s="80">
        <v>14</v>
      </c>
      <c r="L161" s="41"/>
    </row>
    <row r="162" spans="1:12" ht="14.5" x14ac:dyDescent="0.35">
      <c r="A162" s="23"/>
      <c r="B162" s="15"/>
      <c r="C162" s="11"/>
      <c r="D162" s="77" t="s">
        <v>22</v>
      </c>
      <c r="E162" s="68" t="s">
        <v>163</v>
      </c>
      <c r="F162" s="58">
        <v>200</v>
      </c>
      <c r="G162" s="58">
        <v>3.8</v>
      </c>
      <c r="H162" s="58">
        <v>2.9</v>
      </c>
      <c r="I162" s="61">
        <v>14.04</v>
      </c>
      <c r="J162" s="60">
        <v>96.89</v>
      </c>
      <c r="K162" s="80">
        <v>379</v>
      </c>
      <c r="L162" s="41"/>
    </row>
    <row r="163" spans="1:12" ht="14.5" x14ac:dyDescent="0.35">
      <c r="A163" s="23"/>
      <c r="B163" s="15"/>
      <c r="C163" s="11"/>
      <c r="D163" s="70" t="s">
        <v>24</v>
      </c>
      <c r="E163" s="68" t="s">
        <v>148</v>
      </c>
      <c r="F163" s="58">
        <v>150</v>
      </c>
      <c r="G163" s="58">
        <v>2.1</v>
      </c>
      <c r="H163" s="58">
        <v>0.45</v>
      </c>
      <c r="I163" s="61">
        <v>24</v>
      </c>
      <c r="J163" s="64">
        <v>108.45</v>
      </c>
      <c r="K163" s="80" t="s">
        <v>146</v>
      </c>
      <c r="L163" s="41"/>
    </row>
    <row r="164" spans="1:12" ht="14.5" x14ac:dyDescent="0.35">
      <c r="A164" s="23"/>
      <c r="B164" s="15"/>
      <c r="C164" s="11"/>
      <c r="D164" s="6"/>
      <c r="E164" s="40"/>
      <c r="F164" s="41"/>
      <c r="G164" s="41"/>
      <c r="H164" s="41"/>
      <c r="I164" s="85"/>
      <c r="J164" s="41"/>
      <c r="K164" s="41"/>
      <c r="L164" s="41"/>
    </row>
    <row r="165" spans="1:12" ht="14.5" x14ac:dyDescent="0.35">
      <c r="A165" s="24"/>
      <c r="B165" s="17"/>
      <c r="C165" s="8"/>
      <c r="D165" s="18" t="s">
        <v>33</v>
      </c>
      <c r="E165" s="9"/>
      <c r="F165" s="19">
        <f>SUM(F158:F164)</f>
        <v>590</v>
      </c>
      <c r="G165" s="19">
        <f t="shared" ref="G165:J165" si="25">SUM(G158:G164)</f>
        <v>18.399999999999999</v>
      </c>
      <c r="H165" s="19">
        <f t="shared" si="25"/>
        <v>20.099999999999998</v>
      </c>
      <c r="I165" s="86">
        <f t="shared" si="25"/>
        <v>90.52</v>
      </c>
      <c r="J165" s="19">
        <f t="shared" si="25"/>
        <v>605.26</v>
      </c>
      <c r="K165" s="19"/>
      <c r="L165" s="19">
        <v>73.03</v>
      </c>
    </row>
    <row r="166" spans="1:12" ht="14.5" x14ac:dyDescent="0.35">
      <c r="A166" s="26">
        <f>A158</f>
        <v>2</v>
      </c>
      <c r="B166" s="13">
        <f>B158</f>
        <v>4</v>
      </c>
      <c r="C166" s="10" t="s">
        <v>25</v>
      </c>
      <c r="D166" s="73" t="s">
        <v>26</v>
      </c>
      <c r="E166" s="68" t="s">
        <v>195</v>
      </c>
      <c r="F166" s="58">
        <v>60</v>
      </c>
      <c r="G166" s="58">
        <v>1.61</v>
      </c>
      <c r="H166" s="58">
        <v>4.2699999999999996</v>
      </c>
      <c r="I166" s="87">
        <v>5.82</v>
      </c>
      <c r="J166" s="60">
        <v>68.319999999999993</v>
      </c>
      <c r="K166" s="58">
        <v>40</v>
      </c>
      <c r="L166" s="41"/>
    </row>
    <row r="167" spans="1:12" ht="14.5" x14ac:dyDescent="0.35">
      <c r="A167" s="23"/>
      <c r="B167" s="15"/>
      <c r="C167" s="11"/>
      <c r="D167" s="69" t="s">
        <v>27</v>
      </c>
      <c r="E167" s="59" t="s">
        <v>196</v>
      </c>
      <c r="F167" s="58">
        <v>200</v>
      </c>
      <c r="G167" s="58">
        <v>4.5999999999999996</v>
      </c>
      <c r="H167" s="58">
        <v>6.4</v>
      </c>
      <c r="I167" s="87">
        <v>7.9</v>
      </c>
      <c r="J167" s="60">
        <v>110</v>
      </c>
      <c r="K167" s="58">
        <v>88</v>
      </c>
      <c r="L167" s="41"/>
    </row>
    <row r="168" spans="1:12" ht="14.5" x14ac:dyDescent="0.35">
      <c r="A168" s="23"/>
      <c r="B168" s="15"/>
      <c r="C168" s="11"/>
      <c r="D168" s="69" t="s">
        <v>28</v>
      </c>
      <c r="E168" s="59" t="s">
        <v>162</v>
      </c>
      <c r="F168" s="58">
        <v>240</v>
      </c>
      <c r="G168" s="58">
        <v>18.36</v>
      </c>
      <c r="H168" s="58">
        <v>17.64</v>
      </c>
      <c r="I168" s="87">
        <v>46.32</v>
      </c>
      <c r="J168" s="60">
        <v>417.96</v>
      </c>
      <c r="K168" s="58" t="s">
        <v>161</v>
      </c>
      <c r="L168" s="41"/>
    </row>
    <row r="169" spans="1:12" ht="14.5" x14ac:dyDescent="0.35">
      <c r="A169" s="23"/>
      <c r="B169" s="15"/>
      <c r="C169" s="11"/>
      <c r="D169" s="69" t="s">
        <v>30</v>
      </c>
      <c r="E169" s="62" t="s">
        <v>174</v>
      </c>
      <c r="F169" s="61">
        <v>200</v>
      </c>
      <c r="G169" s="61">
        <v>0.18</v>
      </c>
      <c r="H169" s="61">
        <v>0.1</v>
      </c>
      <c r="I169" s="88">
        <v>9.92</v>
      </c>
      <c r="J169" s="60">
        <v>42.02</v>
      </c>
      <c r="K169" s="61" t="s">
        <v>173</v>
      </c>
      <c r="L169" s="41"/>
    </row>
    <row r="170" spans="1:12" ht="14.5" x14ac:dyDescent="0.35">
      <c r="A170" s="23"/>
      <c r="B170" s="15"/>
      <c r="C170" s="11"/>
      <c r="D170" s="69" t="s">
        <v>31</v>
      </c>
      <c r="E170" s="62" t="s">
        <v>152</v>
      </c>
      <c r="F170" s="61">
        <v>30</v>
      </c>
      <c r="G170" s="61">
        <v>3.2</v>
      </c>
      <c r="H170" s="61">
        <v>1.4</v>
      </c>
      <c r="I170" s="88">
        <v>13.1</v>
      </c>
      <c r="J170" s="60">
        <v>82.2</v>
      </c>
      <c r="K170" s="61" t="s">
        <v>146</v>
      </c>
      <c r="L170" s="41"/>
    </row>
    <row r="171" spans="1:12" ht="14.5" x14ac:dyDescent="0.35">
      <c r="A171" s="23"/>
      <c r="B171" s="15"/>
      <c r="C171" s="11"/>
      <c r="D171" s="69" t="s">
        <v>32</v>
      </c>
      <c r="E171" s="68" t="s">
        <v>52</v>
      </c>
      <c r="F171" s="61">
        <v>30</v>
      </c>
      <c r="G171" s="61">
        <v>2.4</v>
      </c>
      <c r="H171" s="61">
        <v>0.5</v>
      </c>
      <c r="I171" s="61">
        <v>12</v>
      </c>
      <c r="J171" s="60">
        <v>66</v>
      </c>
      <c r="K171" s="58" t="s">
        <v>146</v>
      </c>
      <c r="L171" s="41"/>
    </row>
    <row r="172" spans="1:12" ht="14.5" x14ac:dyDescent="0.35">
      <c r="A172" s="23"/>
      <c r="B172" s="15"/>
      <c r="C172" s="11"/>
      <c r="D172" s="7"/>
      <c r="E172" s="89"/>
      <c r="F172" s="89"/>
      <c r="G172" s="89"/>
      <c r="H172" s="89"/>
      <c r="I172" s="89"/>
      <c r="J172" s="89"/>
      <c r="K172" s="89"/>
      <c r="L172" s="41"/>
    </row>
    <row r="173" spans="1:12" ht="14.5" x14ac:dyDescent="0.3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1"/>
      <c r="L173" s="41"/>
    </row>
    <row r="174" spans="1:12" ht="14.5" x14ac:dyDescent="0.35">
      <c r="A174" s="23"/>
      <c r="B174" s="15"/>
      <c r="C174" s="11"/>
      <c r="D174" s="6"/>
      <c r="E174" s="40"/>
      <c r="F174" s="41"/>
      <c r="G174" s="41"/>
      <c r="H174" s="41"/>
      <c r="I174" s="85"/>
      <c r="J174" s="41"/>
      <c r="K174" s="41"/>
      <c r="L174" s="41"/>
    </row>
    <row r="175" spans="1:12" ht="14.5" x14ac:dyDescent="0.35">
      <c r="A175" s="24"/>
      <c r="B175" s="17"/>
      <c r="C175" s="8"/>
      <c r="D175" s="18" t="s">
        <v>33</v>
      </c>
      <c r="E175" s="9"/>
      <c r="F175" s="19">
        <f>SUM(F166:F174)</f>
        <v>760</v>
      </c>
      <c r="G175" s="19">
        <f t="shared" ref="G175:J175" si="26">SUM(G166:G174)</f>
        <v>30.349999999999998</v>
      </c>
      <c r="H175" s="19">
        <f t="shared" si="26"/>
        <v>30.310000000000002</v>
      </c>
      <c r="I175" s="86">
        <f t="shared" si="26"/>
        <v>95.059999999999988</v>
      </c>
      <c r="J175" s="19">
        <f t="shared" si="26"/>
        <v>786.5</v>
      </c>
      <c r="K175" s="19"/>
      <c r="L175" s="19">
        <v>73.03</v>
      </c>
    </row>
    <row r="176" spans="1:12" ht="15" thickBot="1" x14ac:dyDescent="0.3">
      <c r="A176" s="29">
        <f>A158</f>
        <v>2</v>
      </c>
      <c r="B176" s="30">
        <f>B158</f>
        <v>4</v>
      </c>
      <c r="C176" s="90" t="s">
        <v>4</v>
      </c>
      <c r="D176" s="91"/>
      <c r="E176" s="31"/>
      <c r="F176" s="32">
        <f>F165+F175</f>
        <v>1350</v>
      </c>
      <c r="G176" s="32">
        <f t="shared" ref="G176:L176" si="27">G165+G175</f>
        <v>48.75</v>
      </c>
      <c r="H176" s="32">
        <f t="shared" si="27"/>
        <v>50.41</v>
      </c>
      <c r="I176" s="32">
        <f t="shared" si="27"/>
        <v>185.57999999999998</v>
      </c>
      <c r="J176" s="32">
        <f t="shared" si="27"/>
        <v>1391.76</v>
      </c>
      <c r="K176" s="32"/>
      <c r="L176" s="32">
        <f t="shared" si="27"/>
        <v>146.06</v>
      </c>
    </row>
    <row r="177" spans="1:12" ht="14.5" x14ac:dyDescent="0.35">
      <c r="A177" s="20">
        <v>2</v>
      </c>
      <c r="B177" s="21">
        <v>5</v>
      </c>
      <c r="C177" s="22" t="s">
        <v>20</v>
      </c>
      <c r="D177" s="69" t="s">
        <v>21</v>
      </c>
      <c r="E177" s="59" t="s">
        <v>198</v>
      </c>
      <c r="F177" s="58">
        <v>200</v>
      </c>
      <c r="G177" s="58">
        <v>14.98</v>
      </c>
      <c r="H177" s="58">
        <v>16</v>
      </c>
      <c r="I177" s="58">
        <v>50.12</v>
      </c>
      <c r="J177" s="60">
        <v>397.12</v>
      </c>
      <c r="K177" s="81" t="s">
        <v>197</v>
      </c>
      <c r="L177" s="39"/>
    </row>
    <row r="178" spans="1:12" ht="14.5" x14ac:dyDescent="0.35">
      <c r="A178" s="23"/>
      <c r="B178" s="15"/>
      <c r="C178" s="11"/>
      <c r="D178" s="77" t="s">
        <v>22</v>
      </c>
      <c r="E178" s="62" t="s">
        <v>147</v>
      </c>
      <c r="F178" s="61">
        <v>200</v>
      </c>
      <c r="G178" s="61">
        <v>0.2</v>
      </c>
      <c r="H178" s="61">
        <v>0</v>
      </c>
      <c r="I178" s="61">
        <v>10.199999999999999</v>
      </c>
      <c r="J178" s="60">
        <v>41</v>
      </c>
      <c r="K178" s="78">
        <v>377</v>
      </c>
      <c r="L178" s="41"/>
    </row>
    <row r="179" spans="1:12" ht="14.5" x14ac:dyDescent="0.35">
      <c r="A179" s="23"/>
      <c r="B179" s="15"/>
      <c r="C179" s="11"/>
      <c r="D179" s="70" t="s">
        <v>24</v>
      </c>
      <c r="E179" s="68" t="s">
        <v>148</v>
      </c>
      <c r="F179" s="58">
        <v>150</v>
      </c>
      <c r="G179" s="58">
        <v>2.1</v>
      </c>
      <c r="H179" s="58">
        <v>0.45</v>
      </c>
      <c r="I179" s="61">
        <v>24</v>
      </c>
      <c r="J179" s="60">
        <v>108.45</v>
      </c>
      <c r="K179" s="80" t="s">
        <v>146</v>
      </c>
      <c r="L179" s="41"/>
    </row>
    <row r="180" spans="1:12" ht="14.5" x14ac:dyDescent="0.35">
      <c r="A180" s="23"/>
      <c r="B180" s="15"/>
      <c r="C180" s="11"/>
      <c r="D180" s="7"/>
      <c r="E180" s="89"/>
      <c r="F180" s="89"/>
      <c r="G180" s="89"/>
      <c r="H180" s="89"/>
      <c r="I180" s="89"/>
      <c r="J180" s="89"/>
      <c r="K180" s="89"/>
      <c r="L180" s="41"/>
    </row>
    <row r="181" spans="1:12" ht="14.5" x14ac:dyDescent="0.35">
      <c r="A181" s="23"/>
      <c r="B181" s="15"/>
      <c r="C181" s="11"/>
      <c r="D181" s="7"/>
      <c r="E181" s="89"/>
      <c r="F181" s="89"/>
      <c r="G181" s="89"/>
      <c r="H181" s="89"/>
      <c r="I181" s="89"/>
      <c r="J181" s="89"/>
      <c r="K181" s="89"/>
      <c r="L181" s="41"/>
    </row>
    <row r="182" spans="1:12" ht="14.5" x14ac:dyDescent="0.35">
      <c r="A182" s="23"/>
      <c r="B182" s="15"/>
      <c r="C182" s="11"/>
      <c r="D182" s="6"/>
      <c r="E182" s="40"/>
      <c r="F182" s="41"/>
      <c r="G182" s="41"/>
      <c r="H182" s="41"/>
      <c r="I182" s="41"/>
      <c r="J182" s="41"/>
      <c r="K182" s="41"/>
      <c r="L182" s="41"/>
    </row>
    <row r="183" spans="1:12" ht="14.5" x14ac:dyDescent="0.3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1"/>
      <c r="L183" s="41"/>
    </row>
    <row r="184" spans="1:12" ht="15.75" customHeight="1" x14ac:dyDescent="0.35">
      <c r="A184" s="24"/>
      <c r="B184" s="17"/>
      <c r="C184" s="8"/>
      <c r="D184" s="18" t="s">
        <v>33</v>
      </c>
      <c r="E184" s="9"/>
      <c r="F184" s="19">
        <f>SUM(F177:F183)</f>
        <v>550</v>
      </c>
      <c r="G184" s="19">
        <f t="shared" ref="G184:J184" si="28">SUM(G177:G183)</f>
        <v>17.28</v>
      </c>
      <c r="H184" s="19">
        <f t="shared" si="28"/>
        <v>16.45</v>
      </c>
      <c r="I184" s="19">
        <f t="shared" si="28"/>
        <v>84.32</v>
      </c>
      <c r="J184" s="19">
        <f t="shared" si="28"/>
        <v>546.57000000000005</v>
      </c>
      <c r="K184" s="19"/>
      <c r="L184" s="19">
        <v>73.03</v>
      </c>
    </row>
    <row r="185" spans="1:12" ht="14.5" x14ac:dyDescent="0.35">
      <c r="A185" s="26">
        <f>A177</f>
        <v>2</v>
      </c>
      <c r="B185" s="13">
        <f>B177</f>
        <v>5</v>
      </c>
      <c r="C185" s="10" t="s">
        <v>25</v>
      </c>
      <c r="D185" s="69" t="s">
        <v>26</v>
      </c>
      <c r="E185" s="59" t="s">
        <v>199</v>
      </c>
      <c r="F185" s="58">
        <v>60</v>
      </c>
      <c r="G185" s="58">
        <v>1.17</v>
      </c>
      <c r="H185" s="58">
        <v>2.48</v>
      </c>
      <c r="I185" s="58">
        <v>4.55</v>
      </c>
      <c r="J185" s="60">
        <v>45.14</v>
      </c>
      <c r="K185" s="58">
        <v>53</v>
      </c>
      <c r="L185" s="41"/>
    </row>
    <row r="186" spans="1:12" ht="14.5" x14ac:dyDescent="0.35">
      <c r="A186" s="23"/>
      <c r="B186" s="15"/>
      <c r="C186" s="11"/>
      <c r="D186" s="69" t="s">
        <v>27</v>
      </c>
      <c r="E186" s="59" t="s">
        <v>200</v>
      </c>
      <c r="F186" s="58">
        <v>200</v>
      </c>
      <c r="G186" s="58">
        <v>6.78</v>
      </c>
      <c r="H186" s="58">
        <v>4.58</v>
      </c>
      <c r="I186" s="58">
        <v>14.4</v>
      </c>
      <c r="J186" s="60">
        <v>125.9</v>
      </c>
      <c r="K186" s="58">
        <v>549</v>
      </c>
      <c r="L186" s="41"/>
    </row>
    <row r="187" spans="1:12" ht="14.5" x14ac:dyDescent="0.35">
      <c r="A187" s="23"/>
      <c r="B187" s="15"/>
      <c r="C187" s="11"/>
      <c r="D187" s="69" t="s">
        <v>28</v>
      </c>
      <c r="E187" s="68" t="s">
        <v>201</v>
      </c>
      <c r="F187" s="61">
        <v>240</v>
      </c>
      <c r="G187" s="58">
        <v>6.9</v>
      </c>
      <c r="H187" s="58">
        <v>14.1</v>
      </c>
      <c r="I187" s="58">
        <v>17.899999999999999</v>
      </c>
      <c r="J187" s="60">
        <v>286</v>
      </c>
      <c r="K187" s="58">
        <v>259</v>
      </c>
      <c r="L187" s="41"/>
    </row>
    <row r="188" spans="1:12" ht="14.5" x14ac:dyDescent="0.35">
      <c r="A188" s="23"/>
      <c r="B188" s="15"/>
      <c r="C188" s="11"/>
      <c r="D188" s="69" t="s">
        <v>30</v>
      </c>
      <c r="E188" s="68" t="s">
        <v>83</v>
      </c>
      <c r="F188" s="61">
        <v>200</v>
      </c>
      <c r="G188" s="58">
        <v>0.6</v>
      </c>
      <c r="H188" s="58">
        <v>0.1</v>
      </c>
      <c r="I188" s="58">
        <v>31.7</v>
      </c>
      <c r="J188" s="60">
        <v>131</v>
      </c>
      <c r="K188" s="58">
        <v>349</v>
      </c>
      <c r="L188" s="41"/>
    </row>
    <row r="189" spans="1:12" ht="14.5" x14ac:dyDescent="0.35">
      <c r="A189" s="23"/>
      <c r="B189" s="15"/>
      <c r="C189" s="11"/>
      <c r="D189" s="69" t="s">
        <v>31</v>
      </c>
      <c r="E189" s="62" t="s">
        <v>152</v>
      </c>
      <c r="F189" s="61">
        <v>30</v>
      </c>
      <c r="G189" s="61">
        <v>3.2</v>
      </c>
      <c r="H189" s="61">
        <v>1.4</v>
      </c>
      <c r="I189" s="61">
        <v>13.1</v>
      </c>
      <c r="J189" s="60">
        <v>82.2</v>
      </c>
      <c r="K189" s="61" t="s">
        <v>146</v>
      </c>
      <c r="L189" s="41"/>
    </row>
    <row r="190" spans="1:12" ht="14.5" x14ac:dyDescent="0.35">
      <c r="A190" s="23"/>
      <c r="B190" s="15"/>
      <c r="C190" s="11"/>
      <c r="D190" s="69" t="s">
        <v>32</v>
      </c>
      <c r="E190" s="68" t="s">
        <v>52</v>
      </c>
      <c r="F190" s="61">
        <v>30</v>
      </c>
      <c r="G190" s="61">
        <v>2.4</v>
      </c>
      <c r="H190" s="61">
        <v>0.5</v>
      </c>
      <c r="I190" s="61">
        <v>12</v>
      </c>
      <c r="J190" s="60">
        <v>66</v>
      </c>
      <c r="K190" s="58" t="s">
        <v>146</v>
      </c>
      <c r="L190" s="41"/>
    </row>
    <row r="191" spans="1:12" ht="14.5" x14ac:dyDescent="0.35">
      <c r="A191" s="23"/>
      <c r="B191" s="15"/>
      <c r="C191" s="11"/>
      <c r="D191" s="7"/>
      <c r="E191" s="40"/>
      <c r="F191" s="41"/>
      <c r="G191" s="41"/>
      <c r="H191" s="41"/>
      <c r="I191" s="41"/>
      <c r="J191" s="41"/>
      <c r="K191" s="41"/>
      <c r="L191" s="41"/>
    </row>
    <row r="192" spans="1:12" ht="14.5" x14ac:dyDescent="0.3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1"/>
      <c r="L192" s="41"/>
    </row>
    <row r="193" spans="1:12" ht="14.5" x14ac:dyDescent="0.3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1"/>
      <c r="L193" s="41"/>
    </row>
    <row r="194" spans="1:12" ht="14.5" x14ac:dyDescent="0.35">
      <c r="A194" s="24"/>
      <c r="B194" s="17"/>
      <c r="C194" s="8"/>
      <c r="D194" s="18" t="s">
        <v>33</v>
      </c>
      <c r="E194" s="9"/>
      <c r="F194" s="19">
        <f>SUM(F185:F193)</f>
        <v>760</v>
      </c>
      <c r="G194" s="19">
        <f t="shared" ref="G194:J194" si="29">SUM(G185:G193)</f>
        <v>21.05</v>
      </c>
      <c r="H194" s="19">
        <f t="shared" si="29"/>
        <v>23.16</v>
      </c>
      <c r="I194" s="19">
        <f t="shared" si="29"/>
        <v>93.649999999999991</v>
      </c>
      <c r="J194" s="19">
        <f t="shared" si="29"/>
        <v>736.24</v>
      </c>
      <c r="K194" s="19"/>
      <c r="L194" s="19">
        <v>73.03</v>
      </c>
    </row>
    <row r="195" spans="1:12" ht="15" thickBot="1" x14ac:dyDescent="0.3">
      <c r="A195" s="29">
        <f>A177</f>
        <v>2</v>
      </c>
      <c r="B195" s="30">
        <f>B177</f>
        <v>5</v>
      </c>
      <c r="C195" s="90" t="s">
        <v>4</v>
      </c>
      <c r="D195" s="91"/>
      <c r="E195" s="31"/>
      <c r="F195" s="32">
        <f>F184+F194</f>
        <v>1310</v>
      </c>
      <c r="G195" s="32">
        <f t="shared" ref="G195:L195" si="30">G184+G194</f>
        <v>38.33</v>
      </c>
      <c r="H195" s="32">
        <f t="shared" si="30"/>
        <v>39.61</v>
      </c>
      <c r="I195" s="32">
        <f t="shared" si="30"/>
        <v>177.96999999999997</v>
      </c>
      <c r="J195" s="32">
        <f t="shared" si="30"/>
        <v>1282.81</v>
      </c>
      <c r="K195" s="32"/>
      <c r="L195" s="32">
        <f t="shared" si="30"/>
        <v>146.06</v>
      </c>
    </row>
    <row r="196" spans="1:12" ht="13.5" thickBot="1" x14ac:dyDescent="0.3">
      <c r="A196" s="27"/>
      <c r="B196" s="28"/>
      <c r="C196" s="92" t="s">
        <v>5</v>
      </c>
      <c r="D196" s="92"/>
      <c r="E196" s="92"/>
      <c r="F196" s="34">
        <f>(F24+F43+F62+F81+F100+F119+F138+F157+F176+F195)/(IF(F24=0,0,1)+IF(F43=0,0,1)+IF(F62=0,0,1)+IF(F81=0,0,1)+IF(F100=0,0,1)+IF(F119=0,0,1)+IF(F138=0,0,1)+IF(F157=0,0,1)+IF(F176=0,0,1)+IF(F195=0,0,1))</f>
        <v>1332</v>
      </c>
      <c r="G196" s="34">
        <f t="shared" ref="G196:J196" si="31">(G24+G43+G62+G81+G100+G119+G138+G157+G176+G195)/(IF(G24=0,0,1)+IF(G43=0,0,1)+IF(G62=0,0,1)+IF(G81=0,0,1)+IF(G100=0,0,1)+IF(G119=0,0,1)+IF(G138=0,0,1)+IF(G157=0,0,1)+IF(G176=0,0,1)+IF(G195=0,0,1))</f>
        <v>52.098599999999998</v>
      </c>
      <c r="H196" s="34">
        <f t="shared" si="31"/>
        <v>48.188400000000001</v>
      </c>
      <c r="I196" s="34">
        <f t="shared" si="31"/>
        <v>184.83919999999998</v>
      </c>
      <c r="J196" s="34">
        <f t="shared" si="31"/>
        <v>1394.825</v>
      </c>
      <c r="K196" s="34"/>
      <c r="L196" s="34">
        <f t="shared" ref="L196" si="32">(L24+L43+L62+L81+L100+L119+L138+L157+L176+L195)/(IF(L24=0,0,1)+IF(L43=0,0,1)+IF(L62=0,0,1)+IF(L81=0,0,1)+IF(L100=0,0,1)+IF(L119=0,0,1)+IF(L138=0,0,1)+IF(L157=0,0,1)+IF(L176=0,0,1)+IF(L195=0,0,1))</f>
        <v>146.05999999999997</v>
      </c>
    </row>
  </sheetData>
  <mergeCells count="14">
    <mergeCell ref="C62:D62"/>
    <mergeCell ref="C1:E1"/>
    <mergeCell ref="H1:K1"/>
    <mergeCell ref="H2:K2"/>
    <mergeCell ref="C24:D24"/>
    <mergeCell ref="C43:D43"/>
    <mergeCell ref="C195:D195"/>
    <mergeCell ref="C196:E196"/>
    <mergeCell ref="C81:D81"/>
    <mergeCell ref="C100:D100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workbookViewId="0">
      <pane xSplit="4" ySplit="5" topLeftCell="E18" activePane="bottomRight" state="frozen"/>
      <selection pane="topRight" activeCell="E1" sqref="E1"/>
      <selection pane="bottomLeft" activeCell="A6" sqref="A6"/>
      <selection pane="bottomRight" activeCell="R192" sqref="R192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2.5429687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7</v>
      </c>
      <c r="C1" s="93" t="s">
        <v>141</v>
      </c>
      <c r="D1" s="94"/>
      <c r="E1" s="94"/>
      <c r="F1" s="12" t="s">
        <v>16</v>
      </c>
      <c r="G1" s="2" t="s">
        <v>17</v>
      </c>
      <c r="H1" s="95" t="s">
        <v>139</v>
      </c>
      <c r="I1" s="95"/>
      <c r="J1" s="95"/>
      <c r="K1" s="95"/>
    </row>
    <row r="2" spans="1:12" ht="18" x14ac:dyDescent="0.25">
      <c r="A2" s="35" t="s">
        <v>6</v>
      </c>
      <c r="C2" s="2"/>
      <c r="G2" s="2" t="s">
        <v>18</v>
      </c>
      <c r="H2" s="95" t="s">
        <v>140</v>
      </c>
      <c r="I2" s="95"/>
      <c r="J2" s="95"/>
      <c r="K2" s="95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6">
        <v>12</v>
      </c>
      <c r="I3" s="46">
        <v>1</v>
      </c>
      <c r="J3" s="47">
        <v>2026</v>
      </c>
      <c r="K3" s="48"/>
    </row>
    <row r="4" spans="1:12" ht="13" thickBot="1" x14ac:dyDescent="0.3">
      <c r="C4" s="2"/>
      <c r="D4" s="4"/>
      <c r="H4" s="45" t="s">
        <v>36</v>
      </c>
      <c r="I4" s="45" t="s">
        <v>37</v>
      </c>
      <c r="J4" s="45" t="s">
        <v>38</v>
      </c>
    </row>
    <row r="5" spans="1:12" ht="32" thickBot="1" x14ac:dyDescent="0.3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thickBot="1" x14ac:dyDescent="0.4">
      <c r="A6" s="20">
        <v>1</v>
      </c>
      <c r="B6" s="21">
        <v>1</v>
      </c>
      <c r="C6" s="22" t="s">
        <v>20</v>
      </c>
      <c r="D6" s="5" t="s">
        <v>21</v>
      </c>
      <c r="E6" s="49" t="s">
        <v>39</v>
      </c>
      <c r="F6" s="50">
        <v>200</v>
      </c>
      <c r="G6" s="50">
        <v>26.6</v>
      </c>
      <c r="H6" s="50">
        <v>13.6</v>
      </c>
      <c r="I6" s="50">
        <v>24.2</v>
      </c>
      <c r="J6" s="50">
        <v>332</v>
      </c>
      <c r="K6" s="49" t="s">
        <v>44</v>
      </c>
      <c r="L6" s="39"/>
    </row>
    <row r="7" spans="1:12" ht="15" thickBot="1" x14ac:dyDescent="0.4">
      <c r="A7" s="23"/>
      <c r="B7" s="15"/>
      <c r="C7" s="11"/>
      <c r="D7" s="6"/>
      <c r="E7" s="51" t="s">
        <v>40</v>
      </c>
      <c r="F7" s="52">
        <v>20</v>
      </c>
      <c r="G7" s="52">
        <v>1.48</v>
      </c>
      <c r="H7" s="52">
        <v>0.5</v>
      </c>
      <c r="I7" s="52">
        <v>10.92</v>
      </c>
      <c r="J7" s="52">
        <v>65.599999999999994</v>
      </c>
      <c r="K7" s="51" t="s">
        <v>45</v>
      </c>
      <c r="L7" s="41"/>
    </row>
    <row r="8" spans="1:12" ht="15" thickBot="1" x14ac:dyDescent="0.4">
      <c r="A8" s="23"/>
      <c r="B8" s="15"/>
      <c r="C8" s="11"/>
      <c r="D8" s="7" t="s">
        <v>24</v>
      </c>
      <c r="E8" s="51" t="s">
        <v>41</v>
      </c>
      <c r="F8" s="52">
        <v>130</v>
      </c>
      <c r="G8" s="52">
        <v>0.52</v>
      </c>
      <c r="H8" s="52">
        <v>0.52</v>
      </c>
      <c r="I8" s="52">
        <v>12.74</v>
      </c>
      <c r="J8" s="52">
        <v>61.1</v>
      </c>
      <c r="K8" s="51" t="s">
        <v>45</v>
      </c>
      <c r="L8" s="41"/>
    </row>
    <row r="9" spans="1:12" ht="15" thickBot="1" x14ac:dyDescent="0.4">
      <c r="A9" s="23"/>
      <c r="B9" s="15"/>
      <c r="C9" s="11"/>
      <c r="D9" s="7" t="s">
        <v>22</v>
      </c>
      <c r="E9" s="51" t="s">
        <v>42</v>
      </c>
      <c r="F9" s="52">
        <v>200</v>
      </c>
      <c r="G9" s="52">
        <v>4.08</v>
      </c>
      <c r="H9" s="52">
        <v>3.54</v>
      </c>
      <c r="I9" s="52">
        <v>17.579999999999998</v>
      </c>
      <c r="J9" s="52">
        <v>118.6</v>
      </c>
      <c r="K9" s="51" t="s">
        <v>46</v>
      </c>
      <c r="L9" s="41"/>
    </row>
    <row r="10" spans="1:12" ht="15" thickBot="1" x14ac:dyDescent="0.4">
      <c r="A10" s="23"/>
      <c r="B10" s="15"/>
      <c r="C10" s="11"/>
      <c r="D10" s="7" t="s">
        <v>23</v>
      </c>
      <c r="E10" s="51" t="s">
        <v>43</v>
      </c>
      <c r="F10" s="52">
        <v>24</v>
      </c>
      <c r="G10" s="52">
        <v>2.25</v>
      </c>
      <c r="H10" s="52">
        <v>4.88</v>
      </c>
      <c r="I10" s="52">
        <v>9.18</v>
      </c>
      <c r="J10" s="52">
        <v>81.27</v>
      </c>
      <c r="K10" s="51" t="s">
        <v>45</v>
      </c>
      <c r="L10" s="41"/>
    </row>
    <row r="11" spans="1:12" ht="14.5" x14ac:dyDescent="0.35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4.5" x14ac:dyDescent="0.3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 thickBot="1" x14ac:dyDescent="0.4">
      <c r="A13" s="24"/>
      <c r="B13" s="17"/>
      <c r="C13" s="8"/>
      <c r="D13" s="18" t="s">
        <v>33</v>
      </c>
      <c r="E13" s="9"/>
      <c r="F13" s="19">
        <f>SUM(F6:F12)</f>
        <v>574</v>
      </c>
      <c r="G13" s="19">
        <f t="shared" ref="G13:J13" si="0">SUM(G6:G12)</f>
        <v>34.93</v>
      </c>
      <c r="H13" s="19">
        <f t="shared" si="0"/>
        <v>23.04</v>
      </c>
      <c r="I13" s="19">
        <f t="shared" si="0"/>
        <v>74.62</v>
      </c>
      <c r="J13" s="19">
        <f t="shared" si="0"/>
        <v>658.57</v>
      </c>
      <c r="K13" s="25"/>
      <c r="L13" s="19">
        <v>73.03</v>
      </c>
    </row>
    <row r="14" spans="1:12" ht="15" thickBot="1" x14ac:dyDescent="0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9" t="s">
        <v>47</v>
      </c>
      <c r="F14" s="50">
        <v>60</v>
      </c>
      <c r="G14" s="50">
        <v>0.7</v>
      </c>
      <c r="H14" s="50">
        <v>0.1</v>
      </c>
      <c r="I14" s="50">
        <v>2.2999999999999998</v>
      </c>
      <c r="J14" s="50">
        <v>12.8</v>
      </c>
      <c r="K14" s="49" t="s">
        <v>54</v>
      </c>
      <c r="L14" s="41"/>
    </row>
    <row r="15" spans="1:12" ht="15" thickBot="1" x14ac:dyDescent="0.4">
      <c r="A15" s="23"/>
      <c r="B15" s="15"/>
      <c r="C15" s="11"/>
      <c r="D15" s="7" t="s">
        <v>27</v>
      </c>
      <c r="E15" s="51" t="s">
        <v>48</v>
      </c>
      <c r="F15" s="52">
        <v>250</v>
      </c>
      <c r="G15" s="52">
        <v>7.94</v>
      </c>
      <c r="H15" s="52">
        <v>6.88</v>
      </c>
      <c r="I15" s="52">
        <v>8.35</v>
      </c>
      <c r="J15" s="52">
        <v>112.72</v>
      </c>
      <c r="K15" s="51" t="s">
        <v>55</v>
      </c>
      <c r="L15" s="41"/>
    </row>
    <row r="16" spans="1:12" ht="15" thickBot="1" x14ac:dyDescent="0.4">
      <c r="A16" s="23"/>
      <c r="B16" s="15"/>
      <c r="C16" s="11"/>
      <c r="D16" s="7" t="s">
        <v>28</v>
      </c>
      <c r="E16" s="51" t="s">
        <v>49</v>
      </c>
      <c r="F16" s="52">
        <v>80</v>
      </c>
      <c r="G16" s="52">
        <v>14.3</v>
      </c>
      <c r="H16" s="52">
        <v>3.2</v>
      </c>
      <c r="I16" s="52">
        <v>10</v>
      </c>
      <c r="J16" s="52">
        <v>126.5</v>
      </c>
      <c r="K16" s="51" t="s">
        <v>56</v>
      </c>
      <c r="L16" s="41"/>
    </row>
    <row r="17" spans="1:12" ht="15" thickBot="1" x14ac:dyDescent="0.4">
      <c r="A17" s="23"/>
      <c r="B17" s="15"/>
      <c r="C17" s="11"/>
      <c r="D17" s="7" t="s">
        <v>29</v>
      </c>
      <c r="E17" s="51" t="s">
        <v>50</v>
      </c>
      <c r="F17" s="52">
        <v>150</v>
      </c>
      <c r="G17" s="52">
        <v>3.6</v>
      </c>
      <c r="H17" s="52">
        <v>4.8</v>
      </c>
      <c r="I17" s="52">
        <v>36.4</v>
      </c>
      <c r="J17" s="52">
        <v>203.5</v>
      </c>
      <c r="K17" s="51" t="s">
        <v>57</v>
      </c>
      <c r="L17" s="41"/>
    </row>
    <row r="18" spans="1:12" ht="15" thickBot="1" x14ac:dyDescent="0.4">
      <c r="A18" s="23"/>
      <c r="B18" s="15"/>
      <c r="C18" s="11"/>
      <c r="D18" s="7" t="s">
        <v>30</v>
      </c>
      <c r="E18" s="51" t="s">
        <v>51</v>
      </c>
      <c r="F18" s="52">
        <v>200</v>
      </c>
      <c r="G18" s="52">
        <v>0.3</v>
      </c>
      <c r="H18" s="52">
        <v>0.1</v>
      </c>
      <c r="I18" s="52">
        <v>27.8</v>
      </c>
      <c r="J18" s="52">
        <v>115</v>
      </c>
      <c r="K18" s="51" t="s">
        <v>58</v>
      </c>
      <c r="L18" s="41"/>
    </row>
    <row r="19" spans="1:12" ht="15" thickBot="1" x14ac:dyDescent="0.4">
      <c r="A19" s="23"/>
      <c r="B19" s="15"/>
      <c r="C19" s="11"/>
      <c r="D19" s="7" t="s">
        <v>32</v>
      </c>
      <c r="E19" s="51" t="s">
        <v>52</v>
      </c>
      <c r="F19" s="52">
        <v>20</v>
      </c>
      <c r="G19" s="52">
        <v>1.88</v>
      </c>
      <c r="H19" s="52">
        <v>0.3</v>
      </c>
      <c r="I19" s="52">
        <v>15.68</v>
      </c>
      <c r="J19" s="52">
        <v>74.72</v>
      </c>
      <c r="K19" s="51" t="s">
        <v>45</v>
      </c>
      <c r="L19" s="41"/>
    </row>
    <row r="20" spans="1:12" ht="15" thickBot="1" x14ac:dyDescent="0.4">
      <c r="A20" s="23"/>
      <c r="B20" s="15"/>
      <c r="C20" s="11"/>
      <c r="D20" s="7" t="s">
        <v>31</v>
      </c>
      <c r="E20" s="51" t="s">
        <v>53</v>
      </c>
      <c r="F20" s="52">
        <v>30</v>
      </c>
      <c r="G20" s="52">
        <v>2.0699999999999998</v>
      </c>
      <c r="H20" s="52">
        <v>0.25</v>
      </c>
      <c r="I20" s="52">
        <v>13.54</v>
      </c>
      <c r="J20" s="52">
        <v>66.39</v>
      </c>
      <c r="K20" s="51" t="s">
        <v>45</v>
      </c>
      <c r="L20" s="41"/>
    </row>
    <row r="21" spans="1:12" ht="14.5" x14ac:dyDescent="0.3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4.5" x14ac:dyDescent="0.3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4.5" x14ac:dyDescent="0.35">
      <c r="A23" s="24"/>
      <c r="B23" s="17"/>
      <c r="C23" s="8"/>
      <c r="D23" s="18" t="s">
        <v>33</v>
      </c>
      <c r="E23" s="9"/>
      <c r="F23" s="19">
        <f>SUM(F14:F22)</f>
        <v>790</v>
      </c>
      <c r="G23" s="19">
        <f t="shared" ref="G23:J23" si="1">SUM(G14:G22)</f>
        <v>30.790000000000003</v>
      </c>
      <c r="H23" s="19">
        <f t="shared" si="1"/>
        <v>15.63</v>
      </c>
      <c r="I23" s="19">
        <f t="shared" si="1"/>
        <v>114.07</v>
      </c>
      <c r="J23" s="19">
        <f t="shared" si="1"/>
        <v>711.63</v>
      </c>
      <c r="K23" s="25"/>
      <c r="L23" s="19">
        <v>73.03</v>
      </c>
    </row>
    <row r="24" spans="1:12" ht="15" thickBot="1" x14ac:dyDescent="0.3">
      <c r="A24" s="29">
        <f>A6</f>
        <v>1</v>
      </c>
      <c r="B24" s="30">
        <f>B6</f>
        <v>1</v>
      </c>
      <c r="C24" s="90" t="s">
        <v>4</v>
      </c>
      <c r="D24" s="91"/>
      <c r="E24" s="31"/>
      <c r="F24" s="32">
        <f>F13+F23</f>
        <v>1364</v>
      </c>
      <c r="G24" s="32">
        <f t="shared" ref="G24:J24" si="2">G13+G23</f>
        <v>65.72</v>
      </c>
      <c r="H24" s="32">
        <f t="shared" si="2"/>
        <v>38.67</v>
      </c>
      <c r="I24" s="32">
        <f t="shared" si="2"/>
        <v>188.69</v>
      </c>
      <c r="J24" s="32">
        <f t="shared" si="2"/>
        <v>1370.2</v>
      </c>
      <c r="K24" s="32"/>
      <c r="L24" s="32">
        <f t="shared" ref="L24" si="3">L13+L23</f>
        <v>146.06</v>
      </c>
    </row>
    <row r="25" spans="1:12" ht="15" thickBot="1" x14ac:dyDescent="0.4">
      <c r="A25" s="14">
        <v>1</v>
      </c>
      <c r="B25" s="15">
        <v>2</v>
      </c>
      <c r="C25" s="22" t="s">
        <v>20</v>
      </c>
      <c r="D25" s="5" t="s">
        <v>21</v>
      </c>
      <c r="E25" s="49" t="s">
        <v>59</v>
      </c>
      <c r="F25" s="50">
        <v>200</v>
      </c>
      <c r="G25" s="50">
        <v>8.6</v>
      </c>
      <c r="H25" s="50">
        <v>11.3</v>
      </c>
      <c r="I25" s="50">
        <v>34.299999999999997</v>
      </c>
      <c r="J25" s="50">
        <v>272.8</v>
      </c>
      <c r="K25" s="49" t="s">
        <v>63</v>
      </c>
      <c r="L25" s="39"/>
    </row>
    <row r="26" spans="1:12" ht="15" thickBot="1" x14ac:dyDescent="0.4">
      <c r="A26" s="14"/>
      <c r="B26" s="15"/>
      <c r="C26" s="11"/>
      <c r="D26" s="6"/>
      <c r="E26" s="51" t="s">
        <v>60</v>
      </c>
      <c r="F26" s="52">
        <v>20</v>
      </c>
      <c r="G26" s="52">
        <v>4.6399999999999997</v>
      </c>
      <c r="H26" s="52">
        <v>5.9</v>
      </c>
      <c r="I26" s="52">
        <v>0</v>
      </c>
      <c r="J26" s="52">
        <v>72</v>
      </c>
      <c r="K26" s="51" t="s">
        <v>64</v>
      </c>
      <c r="L26" s="41"/>
    </row>
    <row r="27" spans="1:12" ht="15" thickBot="1" x14ac:dyDescent="0.4">
      <c r="A27" s="14"/>
      <c r="B27" s="15"/>
      <c r="C27" s="11"/>
      <c r="D27" s="7" t="s">
        <v>23</v>
      </c>
      <c r="E27" s="51" t="s">
        <v>61</v>
      </c>
      <c r="F27" s="52">
        <v>75</v>
      </c>
      <c r="G27" s="52">
        <v>5.6</v>
      </c>
      <c r="H27" s="52">
        <v>2.17</v>
      </c>
      <c r="I27" s="52">
        <v>38.5</v>
      </c>
      <c r="J27" s="52">
        <v>196.5</v>
      </c>
      <c r="K27" s="51" t="s">
        <v>65</v>
      </c>
      <c r="L27" s="41"/>
    </row>
    <row r="28" spans="1:12" ht="15" thickBot="1" x14ac:dyDescent="0.4">
      <c r="A28" s="14"/>
      <c r="B28" s="15"/>
      <c r="C28" s="11"/>
      <c r="D28" s="7" t="s">
        <v>22</v>
      </c>
      <c r="E28" s="51" t="s">
        <v>62</v>
      </c>
      <c r="F28" s="52">
        <v>200</v>
      </c>
      <c r="G28" s="52">
        <v>3.17</v>
      </c>
      <c r="H28" s="52">
        <v>2.68</v>
      </c>
      <c r="I28" s="52">
        <v>15.95</v>
      </c>
      <c r="J28" s="52">
        <v>100.6</v>
      </c>
      <c r="K28" s="51" t="s">
        <v>66</v>
      </c>
      <c r="L28" s="41"/>
    </row>
    <row r="29" spans="1:12" ht="14.5" x14ac:dyDescent="0.35">
      <c r="A29" s="14"/>
      <c r="B29" s="15"/>
      <c r="C29" s="11"/>
      <c r="D29" s="7"/>
      <c r="E29" s="40"/>
      <c r="F29" s="41"/>
      <c r="G29" s="41"/>
      <c r="H29" s="41"/>
      <c r="I29" s="41"/>
      <c r="J29" s="41"/>
      <c r="K29" s="42"/>
      <c r="L29" s="41"/>
    </row>
    <row r="30" spans="1:12" ht="14.5" x14ac:dyDescent="0.35">
      <c r="A30" s="14"/>
      <c r="B30" s="15"/>
      <c r="C30" s="11"/>
      <c r="D30" s="6"/>
      <c r="E30" s="40"/>
      <c r="F30" s="41"/>
      <c r="G30" s="41"/>
      <c r="H30" s="41"/>
      <c r="I30" s="41"/>
      <c r="J30" s="41"/>
      <c r="K30" s="42"/>
      <c r="L30" s="41"/>
    </row>
    <row r="31" spans="1:12" ht="14.5" x14ac:dyDescent="0.3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 thickBot="1" x14ac:dyDescent="0.4">
      <c r="A32" s="16"/>
      <c r="B32" s="17"/>
      <c r="C32" s="8"/>
      <c r="D32" s="18" t="s">
        <v>33</v>
      </c>
      <c r="E32" s="9"/>
      <c r="F32" s="19">
        <f>SUM(F25:F31)</f>
        <v>495</v>
      </c>
      <c r="G32" s="19">
        <f t="shared" ref="G32" si="4">SUM(G25:G31)</f>
        <v>22.009999999999998</v>
      </c>
      <c r="H32" s="19">
        <f t="shared" ref="H32" si="5">SUM(H25:H31)</f>
        <v>22.050000000000004</v>
      </c>
      <c r="I32" s="19">
        <f t="shared" ref="I32" si="6">SUM(I25:I31)</f>
        <v>88.75</v>
      </c>
      <c r="J32" s="19">
        <f t="shared" ref="J32" si="7">SUM(J25:J31)</f>
        <v>641.9</v>
      </c>
      <c r="K32" s="25"/>
      <c r="L32" s="19">
        <v>73.03</v>
      </c>
    </row>
    <row r="33" spans="1:12" ht="15" thickBot="1" x14ac:dyDescent="0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9" t="s">
        <v>67</v>
      </c>
      <c r="F33" s="50">
        <v>60</v>
      </c>
      <c r="G33" s="50">
        <v>1</v>
      </c>
      <c r="H33" s="50">
        <v>6.1</v>
      </c>
      <c r="I33" s="50">
        <v>5.8</v>
      </c>
      <c r="J33" s="50">
        <v>81.5</v>
      </c>
      <c r="K33" s="49" t="s">
        <v>71</v>
      </c>
      <c r="L33" s="41"/>
    </row>
    <row r="34" spans="1:12" ht="15" thickBot="1" x14ac:dyDescent="0.4">
      <c r="A34" s="14"/>
      <c r="B34" s="15"/>
      <c r="C34" s="11"/>
      <c r="D34" s="7" t="s">
        <v>27</v>
      </c>
      <c r="E34" s="51" t="s">
        <v>68</v>
      </c>
      <c r="F34" s="52">
        <v>200</v>
      </c>
      <c r="G34" s="52">
        <v>4.8</v>
      </c>
      <c r="H34" s="52">
        <v>5.8</v>
      </c>
      <c r="I34" s="52">
        <v>13.6</v>
      </c>
      <c r="J34" s="52">
        <v>125.5</v>
      </c>
      <c r="K34" s="51" t="s">
        <v>72</v>
      </c>
      <c r="L34" s="41"/>
    </row>
    <row r="35" spans="1:12" ht="15" thickBot="1" x14ac:dyDescent="0.4">
      <c r="A35" s="14"/>
      <c r="B35" s="15"/>
      <c r="C35" s="11"/>
      <c r="D35" s="7" t="s">
        <v>28</v>
      </c>
      <c r="E35" s="51" t="s">
        <v>69</v>
      </c>
      <c r="F35" s="52">
        <v>200</v>
      </c>
      <c r="G35" s="52">
        <v>18.5</v>
      </c>
      <c r="H35" s="52">
        <v>7.4</v>
      </c>
      <c r="I35" s="52">
        <v>33.1</v>
      </c>
      <c r="J35" s="52">
        <v>273.2</v>
      </c>
      <c r="K35" s="51" t="s">
        <v>73</v>
      </c>
      <c r="L35" s="41"/>
    </row>
    <row r="36" spans="1:12" ht="15" thickBot="1" x14ac:dyDescent="0.4">
      <c r="A36" s="14"/>
      <c r="B36" s="15"/>
      <c r="C36" s="11"/>
      <c r="D36" s="7" t="s">
        <v>30</v>
      </c>
      <c r="E36" s="51" t="s">
        <v>70</v>
      </c>
      <c r="F36" s="52">
        <v>200</v>
      </c>
      <c r="G36" s="52">
        <v>1</v>
      </c>
      <c r="H36" s="52">
        <v>0.1</v>
      </c>
      <c r="I36" s="52">
        <v>15.6</v>
      </c>
      <c r="J36" s="52">
        <v>66.900000000000006</v>
      </c>
      <c r="K36" s="51" t="s">
        <v>74</v>
      </c>
      <c r="L36" s="41"/>
    </row>
    <row r="37" spans="1:12" ht="15" thickBot="1" x14ac:dyDescent="0.4">
      <c r="A37" s="14"/>
      <c r="B37" s="15"/>
      <c r="C37" s="11"/>
      <c r="D37" s="7" t="s">
        <v>32</v>
      </c>
      <c r="E37" s="51" t="s">
        <v>52</v>
      </c>
      <c r="F37" s="52">
        <v>20</v>
      </c>
      <c r="G37" s="52">
        <v>1.88</v>
      </c>
      <c r="H37" s="52">
        <v>0.3</v>
      </c>
      <c r="I37" s="52">
        <v>15.68</v>
      </c>
      <c r="J37" s="52">
        <v>74.72</v>
      </c>
      <c r="K37" s="51" t="s">
        <v>45</v>
      </c>
      <c r="L37" s="41"/>
    </row>
    <row r="38" spans="1:12" ht="15" thickBot="1" x14ac:dyDescent="0.4">
      <c r="A38" s="14"/>
      <c r="B38" s="15"/>
      <c r="C38" s="11"/>
      <c r="D38" s="7" t="s">
        <v>31</v>
      </c>
      <c r="E38" s="51" t="s">
        <v>53</v>
      </c>
      <c r="F38" s="52">
        <v>30</v>
      </c>
      <c r="G38" s="52">
        <v>2.0699999999999998</v>
      </c>
      <c r="H38" s="52">
        <v>0.25</v>
      </c>
      <c r="I38" s="52">
        <v>13.54</v>
      </c>
      <c r="J38" s="52">
        <v>66.39</v>
      </c>
      <c r="K38" s="51" t="s">
        <v>45</v>
      </c>
      <c r="L38" s="41"/>
    </row>
    <row r="39" spans="1:12" ht="14.5" x14ac:dyDescent="0.35">
      <c r="A39" s="14"/>
      <c r="B39" s="15"/>
      <c r="C39" s="11"/>
      <c r="D39" s="7"/>
      <c r="E39" s="40"/>
      <c r="F39" s="41"/>
      <c r="G39" s="41"/>
      <c r="H39" s="41"/>
      <c r="I39" s="41"/>
      <c r="J39" s="41"/>
      <c r="K39" s="42"/>
      <c r="L39" s="41"/>
    </row>
    <row r="40" spans="1:12" ht="14.5" x14ac:dyDescent="0.3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4.5" x14ac:dyDescent="0.3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4.5" x14ac:dyDescent="0.35">
      <c r="A42" s="16"/>
      <c r="B42" s="17"/>
      <c r="C42" s="8"/>
      <c r="D42" s="18" t="s">
        <v>33</v>
      </c>
      <c r="E42" s="9"/>
      <c r="F42" s="19">
        <f>SUM(F33:F41)</f>
        <v>710</v>
      </c>
      <c r="G42" s="19">
        <f t="shared" ref="G42" si="8">SUM(G33:G41)</f>
        <v>29.25</v>
      </c>
      <c r="H42" s="19">
        <f t="shared" ref="H42" si="9">SUM(H33:H41)</f>
        <v>19.95</v>
      </c>
      <c r="I42" s="19">
        <f t="shared" ref="I42" si="10">SUM(I33:I41)</f>
        <v>97.32</v>
      </c>
      <c r="J42" s="19">
        <f t="shared" ref="J42" si="11">SUM(J33:J41)</f>
        <v>688.21</v>
      </c>
      <c r="K42" s="25"/>
      <c r="L42" s="19">
        <v>73.03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90" t="s">
        <v>4</v>
      </c>
      <c r="D43" s="91"/>
      <c r="E43" s="31"/>
      <c r="F43" s="32">
        <f>F32+F42</f>
        <v>1205</v>
      </c>
      <c r="G43" s="32">
        <f t="shared" ref="G43" si="12">G32+G42</f>
        <v>51.26</v>
      </c>
      <c r="H43" s="32">
        <f t="shared" ref="H43" si="13">H32+H42</f>
        <v>42</v>
      </c>
      <c r="I43" s="32">
        <f t="shared" ref="I43" si="14">I32+I42</f>
        <v>186.07</v>
      </c>
      <c r="J43" s="32">
        <f t="shared" ref="J43:L43" si="15">J32+J42</f>
        <v>1330.1100000000001</v>
      </c>
      <c r="K43" s="32"/>
      <c r="L43" s="32">
        <f t="shared" si="15"/>
        <v>146.06</v>
      </c>
    </row>
    <row r="44" spans="1:12" ht="15" thickBot="1" x14ac:dyDescent="0.4">
      <c r="A44" s="20">
        <v>1</v>
      </c>
      <c r="B44" s="21">
        <v>3</v>
      </c>
      <c r="C44" s="22" t="s">
        <v>20</v>
      </c>
      <c r="D44" s="5" t="s">
        <v>21</v>
      </c>
      <c r="E44" s="49" t="s">
        <v>75</v>
      </c>
      <c r="F44" s="50">
        <v>200</v>
      </c>
      <c r="G44" s="50">
        <v>29.7</v>
      </c>
      <c r="H44" s="50">
        <v>10.7</v>
      </c>
      <c r="I44" s="50">
        <v>21.6</v>
      </c>
      <c r="J44" s="50">
        <v>256.08</v>
      </c>
      <c r="K44" s="49" t="s">
        <v>78</v>
      </c>
      <c r="L44" s="39"/>
    </row>
    <row r="45" spans="1:12" ht="15" thickBot="1" x14ac:dyDescent="0.4">
      <c r="A45" s="23"/>
      <c r="B45" s="15"/>
      <c r="C45" s="11"/>
      <c r="D45" s="7" t="s">
        <v>24</v>
      </c>
      <c r="E45" s="51" t="s">
        <v>76</v>
      </c>
      <c r="F45" s="52">
        <v>150</v>
      </c>
      <c r="G45" s="52">
        <v>2.2000000000000002</v>
      </c>
      <c r="H45" s="52">
        <v>0.8</v>
      </c>
      <c r="I45" s="52">
        <v>31.5</v>
      </c>
      <c r="J45" s="52">
        <v>144</v>
      </c>
      <c r="K45" s="51" t="s">
        <v>45</v>
      </c>
      <c r="L45" s="41"/>
    </row>
    <row r="46" spans="1:12" ht="15" thickBot="1" x14ac:dyDescent="0.4">
      <c r="A46" s="23"/>
      <c r="B46" s="15"/>
      <c r="C46" s="11"/>
      <c r="D46" s="7" t="s">
        <v>22</v>
      </c>
      <c r="E46" s="51" t="s">
        <v>77</v>
      </c>
      <c r="F46" s="52">
        <v>200</v>
      </c>
      <c r="G46" s="52">
        <v>7.0000000000000007E-2</v>
      </c>
      <c r="H46" s="52">
        <v>0.02</v>
      </c>
      <c r="I46" s="52">
        <v>15</v>
      </c>
      <c r="J46" s="52">
        <v>60</v>
      </c>
      <c r="K46" s="51"/>
      <c r="L46" s="41"/>
    </row>
    <row r="47" spans="1:12" ht="15" thickBot="1" x14ac:dyDescent="0.4">
      <c r="A47" s="23"/>
      <c r="B47" s="15"/>
      <c r="C47" s="11"/>
      <c r="D47" s="7" t="s">
        <v>23</v>
      </c>
      <c r="E47" s="51" t="s">
        <v>61</v>
      </c>
      <c r="F47" s="52">
        <v>75</v>
      </c>
      <c r="G47" s="52">
        <v>5.6</v>
      </c>
      <c r="H47" s="52">
        <v>2.17</v>
      </c>
      <c r="I47" s="52">
        <v>38.5</v>
      </c>
      <c r="J47" s="52">
        <v>196.5</v>
      </c>
      <c r="K47" s="51" t="s">
        <v>65</v>
      </c>
      <c r="L47" s="41"/>
    </row>
    <row r="48" spans="1:12" ht="14.5" x14ac:dyDescent="0.35">
      <c r="A48" s="23"/>
      <c r="B48" s="15"/>
      <c r="C48" s="11"/>
      <c r="D48" s="7"/>
      <c r="E48" s="40"/>
      <c r="F48" s="41"/>
      <c r="G48" s="41"/>
      <c r="H48" s="41"/>
      <c r="I48" s="41"/>
      <c r="J48" s="41"/>
      <c r="K48" s="42"/>
      <c r="L48" s="41"/>
    </row>
    <row r="49" spans="1:12" ht="14.5" x14ac:dyDescent="0.35">
      <c r="A49" s="23"/>
      <c r="B49" s="15"/>
      <c r="C49" s="11"/>
      <c r="D49" s="6"/>
      <c r="E49" s="40"/>
      <c r="F49" s="41"/>
      <c r="G49" s="41"/>
      <c r="H49" s="41"/>
      <c r="I49" s="41"/>
      <c r="J49" s="41"/>
      <c r="K49" s="42"/>
      <c r="L49" s="41"/>
    </row>
    <row r="50" spans="1:12" ht="14.5" x14ac:dyDescent="0.3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 thickBot="1" x14ac:dyDescent="0.4">
      <c r="A51" s="24"/>
      <c r="B51" s="17"/>
      <c r="C51" s="8"/>
      <c r="D51" s="18" t="s">
        <v>33</v>
      </c>
      <c r="E51" s="9"/>
      <c r="F51" s="19">
        <f>SUM(F44:F50)</f>
        <v>625</v>
      </c>
      <c r="G51" s="19">
        <f t="shared" ref="G51" si="16">SUM(G44:G50)</f>
        <v>37.57</v>
      </c>
      <c r="H51" s="19">
        <f t="shared" ref="H51" si="17">SUM(H44:H50)</f>
        <v>13.69</v>
      </c>
      <c r="I51" s="19">
        <f t="shared" ref="I51" si="18">SUM(I44:I50)</f>
        <v>106.6</v>
      </c>
      <c r="J51" s="19">
        <f t="shared" ref="J51" si="19">SUM(J44:J50)</f>
        <v>656.57999999999993</v>
      </c>
      <c r="K51" s="25"/>
      <c r="L51" s="19">
        <v>73.03</v>
      </c>
    </row>
    <row r="52" spans="1:12" ht="15" thickBot="1" x14ac:dyDescent="0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9" t="s">
        <v>79</v>
      </c>
      <c r="F52" s="50">
        <v>60</v>
      </c>
      <c r="G52" s="50">
        <v>0.9</v>
      </c>
      <c r="H52" s="50">
        <v>0.1</v>
      </c>
      <c r="I52" s="50">
        <v>5.2</v>
      </c>
      <c r="J52" s="50">
        <v>25.2</v>
      </c>
      <c r="K52" s="49" t="s">
        <v>91</v>
      </c>
      <c r="L52" s="41"/>
    </row>
    <row r="53" spans="1:12" ht="15" thickBot="1" x14ac:dyDescent="0.4">
      <c r="A53" s="23"/>
      <c r="B53" s="15"/>
      <c r="C53" s="11"/>
      <c r="D53" s="7" t="s">
        <v>27</v>
      </c>
      <c r="E53" s="51" t="s">
        <v>80</v>
      </c>
      <c r="F53" s="52">
        <v>250</v>
      </c>
      <c r="G53" s="52">
        <v>1.59</v>
      </c>
      <c r="H53" s="52">
        <v>4.9800000000000004</v>
      </c>
      <c r="I53" s="52">
        <v>9.15</v>
      </c>
      <c r="J53" s="52">
        <v>95.25</v>
      </c>
      <c r="K53" s="51" t="s">
        <v>92</v>
      </c>
      <c r="L53" s="41"/>
    </row>
    <row r="54" spans="1:12" ht="15" thickBot="1" x14ac:dyDescent="0.4">
      <c r="A54" s="23"/>
      <c r="B54" s="15"/>
      <c r="C54" s="11"/>
      <c r="D54" s="7" t="s">
        <v>28</v>
      </c>
      <c r="E54" s="51" t="s">
        <v>81</v>
      </c>
      <c r="F54" s="52">
        <v>90</v>
      </c>
      <c r="G54" s="52">
        <v>13.4</v>
      </c>
      <c r="H54" s="52">
        <v>16.3</v>
      </c>
      <c r="I54" s="52">
        <v>21.6</v>
      </c>
      <c r="J54" s="52">
        <v>276.17</v>
      </c>
      <c r="K54" s="51"/>
      <c r="L54" s="41"/>
    </row>
    <row r="55" spans="1:12" ht="15" thickBot="1" x14ac:dyDescent="0.4">
      <c r="A55" s="23"/>
      <c r="B55" s="15"/>
      <c r="C55" s="11"/>
      <c r="D55" s="7" t="s">
        <v>29</v>
      </c>
      <c r="E55" s="51" t="s">
        <v>82</v>
      </c>
      <c r="F55" s="52">
        <v>150</v>
      </c>
      <c r="G55" s="52">
        <v>8.64</v>
      </c>
      <c r="H55" s="52">
        <v>3.91</v>
      </c>
      <c r="I55" s="52">
        <v>38.85</v>
      </c>
      <c r="J55" s="52">
        <v>225.67</v>
      </c>
      <c r="K55" s="51">
        <v>237</v>
      </c>
      <c r="L55" s="41"/>
    </row>
    <row r="56" spans="1:12" ht="15" thickBot="1" x14ac:dyDescent="0.4">
      <c r="A56" s="23"/>
      <c r="B56" s="15"/>
      <c r="C56" s="11"/>
      <c r="D56" s="7" t="s">
        <v>30</v>
      </c>
      <c r="E56" s="51" t="s">
        <v>83</v>
      </c>
      <c r="F56" s="52">
        <v>200</v>
      </c>
      <c r="G56" s="52">
        <v>0.04</v>
      </c>
      <c r="H56" s="52">
        <v>0</v>
      </c>
      <c r="I56" s="52">
        <v>9.3000000000000007</v>
      </c>
      <c r="J56" s="52">
        <v>35.42</v>
      </c>
      <c r="K56" s="51">
        <v>508</v>
      </c>
      <c r="L56" s="41"/>
    </row>
    <row r="57" spans="1:12" ht="15" thickBot="1" x14ac:dyDescent="0.4">
      <c r="A57" s="23"/>
      <c r="B57" s="15"/>
      <c r="C57" s="11"/>
      <c r="D57" s="7" t="s">
        <v>32</v>
      </c>
      <c r="E57" s="51" t="s">
        <v>52</v>
      </c>
      <c r="F57" s="52">
        <v>20</v>
      </c>
      <c r="G57" s="52">
        <v>1.88</v>
      </c>
      <c r="H57" s="52">
        <v>0.3</v>
      </c>
      <c r="I57" s="52">
        <v>15.68</v>
      </c>
      <c r="J57" s="52">
        <v>74.72</v>
      </c>
      <c r="K57" s="51" t="s">
        <v>45</v>
      </c>
      <c r="L57" s="41"/>
    </row>
    <row r="58" spans="1:12" ht="15" thickBot="1" x14ac:dyDescent="0.4">
      <c r="A58" s="23"/>
      <c r="B58" s="15"/>
      <c r="C58" s="11"/>
      <c r="D58" s="7" t="s">
        <v>31</v>
      </c>
      <c r="E58" s="51" t="s">
        <v>53</v>
      </c>
      <c r="F58" s="52">
        <v>30</v>
      </c>
      <c r="G58" s="52">
        <v>2.0699999999999998</v>
      </c>
      <c r="H58" s="52">
        <v>0.25</v>
      </c>
      <c r="I58" s="52">
        <v>13.54</v>
      </c>
      <c r="J58" s="52">
        <v>66.39</v>
      </c>
      <c r="K58" s="51" t="s">
        <v>45</v>
      </c>
      <c r="L58" s="41"/>
    </row>
    <row r="59" spans="1:12" ht="14.5" x14ac:dyDescent="0.3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4.5" x14ac:dyDescent="0.3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4.5" x14ac:dyDescent="0.35">
      <c r="A61" s="24"/>
      <c r="B61" s="17"/>
      <c r="C61" s="8"/>
      <c r="D61" s="18" t="s">
        <v>33</v>
      </c>
      <c r="E61" s="9"/>
      <c r="F61" s="19">
        <f>SUM(F52:F60)</f>
        <v>800</v>
      </c>
      <c r="G61" s="19">
        <f t="shared" ref="G61" si="20">SUM(G52:G60)</f>
        <v>28.52</v>
      </c>
      <c r="H61" s="19">
        <f t="shared" ref="H61" si="21">SUM(H52:H60)</f>
        <v>25.840000000000003</v>
      </c>
      <c r="I61" s="19">
        <f t="shared" ref="I61" si="22">SUM(I52:I60)</f>
        <v>113.32</v>
      </c>
      <c r="J61" s="19">
        <f t="shared" ref="J61" si="23">SUM(J52:J60)</f>
        <v>798.81999999999994</v>
      </c>
      <c r="K61" s="25"/>
      <c r="L61" s="19">
        <v>73.03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90" t="s">
        <v>4</v>
      </c>
      <c r="D62" s="91"/>
      <c r="E62" s="31"/>
      <c r="F62" s="32">
        <f>F51+F61</f>
        <v>1425</v>
      </c>
      <c r="G62" s="32">
        <f t="shared" ref="G62" si="24">G51+G61</f>
        <v>66.09</v>
      </c>
      <c r="H62" s="32">
        <f t="shared" ref="H62" si="25">H51+H61</f>
        <v>39.53</v>
      </c>
      <c r="I62" s="32">
        <f t="shared" ref="I62" si="26">I51+I61</f>
        <v>219.92</v>
      </c>
      <c r="J62" s="32">
        <f t="shared" ref="J62:L62" si="27">J51+J61</f>
        <v>1455.3999999999999</v>
      </c>
      <c r="K62" s="32"/>
      <c r="L62" s="32">
        <f t="shared" si="27"/>
        <v>146.06</v>
      </c>
    </row>
    <row r="63" spans="1:12" ht="15" thickBot="1" x14ac:dyDescent="0.4">
      <c r="A63" s="20">
        <v>1</v>
      </c>
      <c r="B63" s="21">
        <v>4</v>
      </c>
      <c r="C63" s="22" t="s">
        <v>20</v>
      </c>
      <c r="D63" s="5" t="s">
        <v>21</v>
      </c>
      <c r="E63" s="49" t="s">
        <v>39</v>
      </c>
      <c r="F63" s="50">
        <v>200</v>
      </c>
      <c r="G63" s="50">
        <v>26.6</v>
      </c>
      <c r="H63" s="50">
        <v>13.6</v>
      </c>
      <c r="I63" s="50">
        <v>24.2</v>
      </c>
      <c r="J63" s="50">
        <v>332</v>
      </c>
      <c r="K63" s="49" t="s">
        <v>84</v>
      </c>
      <c r="L63" s="39"/>
    </row>
    <row r="64" spans="1:12" ht="15" thickBot="1" x14ac:dyDescent="0.4">
      <c r="A64" s="23"/>
      <c r="B64" s="15"/>
      <c r="C64" s="11"/>
      <c r="D64" s="6"/>
      <c r="E64" s="51" t="s">
        <v>40</v>
      </c>
      <c r="F64" s="52">
        <v>20</v>
      </c>
      <c r="G64" s="52">
        <v>1.48</v>
      </c>
      <c r="H64" s="52">
        <v>0.5</v>
      </c>
      <c r="I64" s="52">
        <v>10.92</v>
      </c>
      <c r="J64" s="52">
        <v>65.599999999999994</v>
      </c>
      <c r="K64" s="51" t="s">
        <v>45</v>
      </c>
      <c r="L64" s="41"/>
    </row>
    <row r="65" spans="1:12" ht="15" thickBot="1" x14ac:dyDescent="0.4">
      <c r="A65" s="23"/>
      <c r="B65" s="15"/>
      <c r="C65" s="11"/>
      <c r="D65" s="7" t="s">
        <v>24</v>
      </c>
      <c r="E65" s="51" t="s">
        <v>41</v>
      </c>
      <c r="F65" s="52">
        <v>130</v>
      </c>
      <c r="G65" s="52">
        <v>0.52</v>
      </c>
      <c r="H65" s="52">
        <v>0.52</v>
      </c>
      <c r="I65" s="52">
        <v>12.74</v>
      </c>
      <c r="J65" s="52">
        <v>61.1</v>
      </c>
      <c r="K65" s="51" t="s">
        <v>45</v>
      </c>
      <c r="L65" s="41"/>
    </row>
    <row r="66" spans="1:12" ht="15" thickBot="1" x14ac:dyDescent="0.4">
      <c r="A66" s="23"/>
      <c r="B66" s="15"/>
      <c r="C66" s="11"/>
      <c r="D66" s="7" t="s">
        <v>22</v>
      </c>
      <c r="E66" s="51" t="s">
        <v>42</v>
      </c>
      <c r="F66" s="52">
        <v>200</v>
      </c>
      <c r="G66" s="52">
        <v>4.08</v>
      </c>
      <c r="H66" s="52">
        <v>3.54</v>
      </c>
      <c r="I66" s="52">
        <v>17.579999999999998</v>
      </c>
      <c r="J66" s="52">
        <v>118.6</v>
      </c>
      <c r="K66" s="51" t="s">
        <v>46</v>
      </c>
      <c r="L66" s="41"/>
    </row>
    <row r="67" spans="1:12" ht="15" thickBot="1" x14ac:dyDescent="0.4">
      <c r="A67" s="23"/>
      <c r="B67" s="15"/>
      <c r="C67" s="11"/>
      <c r="D67" s="7" t="s">
        <v>23</v>
      </c>
      <c r="E67" s="51" t="s">
        <v>43</v>
      </c>
      <c r="F67" s="52">
        <v>24</v>
      </c>
      <c r="G67" s="52">
        <v>2.25</v>
      </c>
      <c r="H67" s="52">
        <v>4.88</v>
      </c>
      <c r="I67" s="52">
        <v>9.18</v>
      </c>
      <c r="J67" s="52">
        <v>81.27</v>
      </c>
      <c r="K67" s="51" t="s">
        <v>45</v>
      </c>
      <c r="L67" s="41"/>
    </row>
    <row r="68" spans="1:12" ht="14.5" x14ac:dyDescent="0.35">
      <c r="A68" s="23"/>
      <c r="B68" s="15"/>
      <c r="C68" s="11"/>
      <c r="D68" s="6"/>
      <c r="E68" s="40"/>
      <c r="F68" s="41"/>
      <c r="G68" s="41"/>
      <c r="H68" s="41"/>
      <c r="I68" s="41"/>
      <c r="J68" s="41"/>
      <c r="K68" s="42"/>
      <c r="L68" s="41"/>
    </row>
    <row r="69" spans="1:12" ht="14.5" x14ac:dyDescent="0.3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thickBot="1" x14ac:dyDescent="0.4">
      <c r="A70" s="24"/>
      <c r="B70" s="17"/>
      <c r="C70" s="8"/>
      <c r="D70" s="18" t="s">
        <v>33</v>
      </c>
      <c r="E70" s="9"/>
      <c r="F70" s="19">
        <f>SUM(F63:F69)</f>
        <v>574</v>
      </c>
      <c r="G70" s="19">
        <f t="shared" ref="G70" si="28">SUM(G63:G69)</f>
        <v>34.93</v>
      </c>
      <c r="H70" s="19">
        <f t="shared" ref="H70" si="29">SUM(H63:H69)</f>
        <v>23.04</v>
      </c>
      <c r="I70" s="19">
        <f t="shared" ref="I70" si="30">SUM(I63:I69)</f>
        <v>74.62</v>
      </c>
      <c r="J70" s="19">
        <f t="shared" ref="J70" si="31">SUM(J63:J69)</f>
        <v>658.57</v>
      </c>
      <c r="K70" s="25"/>
      <c r="L70" s="19">
        <v>73.03</v>
      </c>
    </row>
    <row r="71" spans="1:12" ht="15" thickBot="1" x14ac:dyDescent="0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9" t="s">
        <v>85</v>
      </c>
      <c r="F71" s="50">
        <v>60</v>
      </c>
      <c r="G71" s="50">
        <v>0.75</v>
      </c>
      <c r="H71" s="50">
        <v>3.05</v>
      </c>
      <c r="I71" s="50">
        <v>3.97</v>
      </c>
      <c r="J71" s="50">
        <v>47.13</v>
      </c>
      <c r="K71" s="49">
        <v>4.2</v>
      </c>
      <c r="L71" s="41"/>
    </row>
    <row r="72" spans="1:12" ht="15" thickBot="1" x14ac:dyDescent="0.4">
      <c r="A72" s="23"/>
      <c r="B72" s="15"/>
      <c r="C72" s="11"/>
      <c r="D72" s="7" t="s">
        <v>27</v>
      </c>
      <c r="E72" s="51" t="s">
        <v>86</v>
      </c>
      <c r="F72" s="52">
        <v>200</v>
      </c>
      <c r="G72" s="52">
        <v>1.68</v>
      </c>
      <c r="H72" s="52">
        <v>4.22</v>
      </c>
      <c r="I72" s="52">
        <v>13.4</v>
      </c>
      <c r="J72" s="52">
        <v>150.19999999999999</v>
      </c>
      <c r="K72" s="51">
        <v>131</v>
      </c>
      <c r="L72" s="41"/>
    </row>
    <row r="73" spans="1:12" ht="15" thickBot="1" x14ac:dyDescent="0.4">
      <c r="A73" s="23"/>
      <c r="B73" s="15"/>
      <c r="C73" s="11"/>
      <c r="D73" s="7" t="s">
        <v>28</v>
      </c>
      <c r="E73" s="51" t="s">
        <v>87</v>
      </c>
      <c r="F73" s="52">
        <v>100</v>
      </c>
      <c r="G73" s="52">
        <v>12.9</v>
      </c>
      <c r="H73" s="52">
        <v>4</v>
      </c>
      <c r="I73" s="52">
        <v>6.1</v>
      </c>
      <c r="J73" s="52">
        <v>112.2</v>
      </c>
      <c r="K73" s="51" t="s">
        <v>93</v>
      </c>
      <c r="L73" s="41"/>
    </row>
    <row r="74" spans="1:12" ht="15" thickBot="1" x14ac:dyDescent="0.4">
      <c r="A74" s="23"/>
      <c r="B74" s="15"/>
      <c r="C74" s="11"/>
      <c r="D74" s="7" t="s">
        <v>29</v>
      </c>
      <c r="E74" s="51" t="s">
        <v>88</v>
      </c>
      <c r="F74" s="52">
        <v>150</v>
      </c>
      <c r="G74" s="52">
        <v>2.84</v>
      </c>
      <c r="H74" s="52">
        <v>6.94</v>
      </c>
      <c r="I74" s="52">
        <v>21.42</v>
      </c>
      <c r="J74" s="52">
        <v>160.5</v>
      </c>
      <c r="K74" s="51" t="s">
        <v>94</v>
      </c>
      <c r="L74" s="41"/>
    </row>
    <row r="75" spans="1:12" ht="15" thickBot="1" x14ac:dyDescent="0.4">
      <c r="A75" s="23"/>
      <c r="B75" s="15"/>
      <c r="C75" s="11"/>
      <c r="D75" s="7" t="s">
        <v>30</v>
      </c>
      <c r="E75" s="51" t="s">
        <v>89</v>
      </c>
      <c r="F75" s="52">
        <v>200</v>
      </c>
      <c r="G75" s="52">
        <v>0.22</v>
      </c>
      <c r="H75" s="52">
        <v>0.1</v>
      </c>
      <c r="I75" s="52">
        <v>10.119999999999999</v>
      </c>
      <c r="J75" s="52" t="s">
        <v>90</v>
      </c>
      <c r="K75" s="51">
        <v>519</v>
      </c>
      <c r="L75" s="41"/>
    </row>
    <row r="76" spans="1:12" ht="15" thickBot="1" x14ac:dyDescent="0.4">
      <c r="A76" s="23"/>
      <c r="B76" s="15"/>
      <c r="C76" s="11"/>
      <c r="D76" s="7" t="s">
        <v>32</v>
      </c>
      <c r="E76" s="51" t="s">
        <v>52</v>
      </c>
      <c r="F76" s="52">
        <v>20</v>
      </c>
      <c r="G76" s="52">
        <v>1.88</v>
      </c>
      <c r="H76" s="52">
        <v>0.3</v>
      </c>
      <c r="I76" s="52">
        <v>15.68</v>
      </c>
      <c r="J76" s="52">
        <v>74.72</v>
      </c>
      <c r="K76" s="51" t="s">
        <v>45</v>
      </c>
      <c r="L76" s="41"/>
    </row>
    <row r="77" spans="1:12" ht="15" thickBot="1" x14ac:dyDescent="0.4">
      <c r="A77" s="23"/>
      <c r="B77" s="15"/>
      <c r="C77" s="11"/>
      <c r="D77" s="7" t="s">
        <v>31</v>
      </c>
      <c r="E77" s="51" t="s">
        <v>53</v>
      </c>
      <c r="F77" s="52">
        <v>30</v>
      </c>
      <c r="G77" s="52">
        <v>2.0699999999999998</v>
      </c>
      <c r="H77" s="52">
        <v>0.25</v>
      </c>
      <c r="I77" s="52">
        <v>13.54</v>
      </c>
      <c r="J77" s="52">
        <v>66.39</v>
      </c>
      <c r="K77" s="51" t="s">
        <v>45</v>
      </c>
      <c r="L77" s="41"/>
    </row>
    <row r="78" spans="1:12" ht="14.5" x14ac:dyDescent="0.3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4.5" x14ac:dyDescent="0.3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4.5" x14ac:dyDescent="0.35">
      <c r="A80" s="24"/>
      <c r="B80" s="17"/>
      <c r="C80" s="8"/>
      <c r="D80" s="18" t="s">
        <v>33</v>
      </c>
      <c r="E80" s="9"/>
      <c r="F80" s="19">
        <f>SUM(F71:F79)</f>
        <v>760</v>
      </c>
      <c r="G80" s="19">
        <f t="shared" ref="G80" si="32">SUM(G71:G79)</f>
        <v>22.34</v>
      </c>
      <c r="H80" s="19">
        <f t="shared" ref="H80" si="33">SUM(H71:H79)</f>
        <v>18.860000000000003</v>
      </c>
      <c r="I80" s="19">
        <f t="shared" ref="I80" si="34">SUM(I71:I79)</f>
        <v>84.22999999999999</v>
      </c>
      <c r="J80" s="19">
        <f t="shared" ref="J80" si="35">SUM(J71:J79)</f>
        <v>611.14</v>
      </c>
      <c r="K80" s="25"/>
      <c r="L80" s="19">
        <v>73.03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90" t="s">
        <v>4</v>
      </c>
      <c r="D81" s="91"/>
      <c r="E81" s="31"/>
      <c r="F81" s="32">
        <f>F70+F80</f>
        <v>1334</v>
      </c>
      <c r="G81" s="32">
        <f t="shared" ref="G81" si="36">G70+G80</f>
        <v>57.269999999999996</v>
      </c>
      <c r="H81" s="32">
        <f t="shared" ref="H81" si="37">H70+H80</f>
        <v>41.900000000000006</v>
      </c>
      <c r="I81" s="32">
        <f t="shared" ref="I81" si="38">I70+I80</f>
        <v>158.85</v>
      </c>
      <c r="J81" s="32">
        <f t="shared" ref="J81:L81" si="39">J70+J80</f>
        <v>1269.71</v>
      </c>
      <c r="K81" s="32"/>
      <c r="L81" s="32">
        <f t="shared" si="39"/>
        <v>146.06</v>
      </c>
    </row>
    <row r="82" spans="1:12" ht="15" thickBot="1" x14ac:dyDescent="0.4">
      <c r="A82" s="20">
        <v>1</v>
      </c>
      <c r="B82" s="21">
        <v>5</v>
      </c>
      <c r="C82" s="22" t="s">
        <v>20</v>
      </c>
      <c r="D82" s="5" t="s">
        <v>21</v>
      </c>
      <c r="E82" s="49" t="s">
        <v>95</v>
      </c>
      <c r="F82" s="50">
        <v>200</v>
      </c>
      <c r="G82" s="50">
        <v>15.7</v>
      </c>
      <c r="H82" s="50">
        <v>16.64</v>
      </c>
      <c r="I82" s="50" t="s">
        <v>96</v>
      </c>
      <c r="J82" s="50">
        <v>395.65</v>
      </c>
      <c r="K82" s="53" t="s">
        <v>98</v>
      </c>
      <c r="L82" s="39"/>
    </row>
    <row r="83" spans="1:12" ht="15" thickBot="1" x14ac:dyDescent="0.4">
      <c r="A83" s="23"/>
      <c r="B83" s="15"/>
      <c r="C83" s="11"/>
      <c r="D83" s="7" t="s">
        <v>22</v>
      </c>
      <c r="E83" s="51" t="s">
        <v>97</v>
      </c>
      <c r="F83" s="52">
        <v>200</v>
      </c>
      <c r="G83" s="52">
        <v>0.22</v>
      </c>
      <c r="H83" s="52">
        <v>0</v>
      </c>
      <c r="I83" s="52">
        <v>7.08</v>
      </c>
      <c r="J83" s="52">
        <v>29.12</v>
      </c>
      <c r="K83" s="42"/>
      <c r="L83" s="41"/>
    </row>
    <row r="84" spans="1:12" ht="15" thickBot="1" x14ac:dyDescent="0.4">
      <c r="A84" s="23"/>
      <c r="B84" s="15"/>
      <c r="C84" s="11"/>
      <c r="D84" s="7" t="s">
        <v>24</v>
      </c>
      <c r="E84" s="51" t="s">
        <v>41</v>
      </c>
      <c r="F84" s="52">
        <v>130</v>
      </c>
      <c r="G84" s="52">
        <v>0.52</v>
      </c>
      <c r="H84" s="52">
        <v>0.52</v>
      </c>
      <c r="I84" s="52">
        <v>12.74</v>
      </c>
      <c r="J84" s="52">
        <v>61.1</v>
      </c>
      <c r="K84" s="42"/>
      <c r="L84" s="41"/>
    </row>
    <row r="85" spans="1:12" ht="14.5" x14ac:dyDescent="0.35">
      <c r="A85" s="23"/>
      <c r="B85" s="15"/>
      <c r="C85" s="11"/>
      <c r="D85" s="7"/>
      <c r="E85" s="40"/>
      <c r="F85" s="41"/>
      <c r="G85" s="41"/>
      <c r="H85" s="41"/>
      <c r="I85" s="41"/>
      <c r="J85" s="41"/>
      <c r="K85" s="42"/>
      <c r="L85" s="41"/>
    </row>
    <row r="86" spans="1:12" ht="14.5" x14ac:dyDescent="0.35">
      <c r="A86" s="23"/>
      <c r="B86" s="15"/>
      <c r="C86" s="11"/>
      <c r="D86" s="7"/>
      <c r="E86" s="40"/>
      <c r="F86" s="41"/>
      <c r="G86" s="41"/>
      <c r="H86" s="41"/>
      <c r="I86" s="41"/>
      <c r="J86" s="41"/>
      <c r="K86" s="42"/>
      <c r="L86" s="41"/>
    </row>
    <row r="87" spans="1:12" ht="14.5" x14ac:dyDescent="0.35">
      <c r="A87" s="23"/>
      <c r="B87" s="15"/>
      <c r="C87" s="11"/>
      <c r="D87" s="6"/>
      <c r="E87" s="40"/>
      <c r="F87" s="41"/>
      <c r="G87" s="41"/>
      <c r="H87" s="41"/>
      <c r="I87" s="41"/>
      <c r="J87" s="41"/>
      <c r="K87" s="42"/>
      <c r="L87" s="41"/>
    </row>
    <row r="88" spans="1:12" ht="14.5" x14ac:dyDescent="0.3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 thickBot="1" x14ac:dyDescent="0.4">
      <c r="A89" s="24"/>
      <c r="B89" s="17"/>
      <c r="C89" s="8"/>
      <c r="D89" s="18" t="s">
        <v>33</v>
      </c>
      <c r="E89" s="9"/>
      <c r="F89" s="19">
        <f>SUM(F82:F88)</f>
        <v>530</v>
      </c>
      <c r="G89" s="19">
        <f t="shared" ref="G89" si="40">SUM(G82:G88)</f>
        <v>16.440000000000001</v>
      </c>
      <c r="H89" s="19">
        <f t="shared" ref="H89" si="41">SUM(H82:H88)</f>
        <v>17.16</v>
      </c>
      <c r="I89" s="19">
        <f t="shared" ref="I89" si="42">SUM(I82:I88)</f>
        <v>19.82</v>
      </c>
      <c r="J89" s="19">
        <f t="shared" ref="J89" si="43">SUM(J82:J88)</f>
        <v>485.87</v>
      </c>
      <c r="K89" s="25"/>
      <c r="L89" s="19">
        <v>73.03</v>
      </c>
    </row>
    <row r="90" spans="1:12" ht="15" thickBot="1" x14ac:dyDescent="0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4" t="s">
        <v>99</v>
      </c>
      <c r="F90" s="55">
        <v>60</v>
      </c>
      <c r="G90" s="55">
        <v>0.72</v>
      </c>
      <c r="H90" s="55">
        <v>4.2</v>
      </c>
      <c r="I90" s="55">
        <v>4.4400000000000004</v>
      </c>
      <c r="J90" s="55">
        <v>58.2</v>
      </c>
      <c r="K90" s="54" t="s">
        <v>45</v>
      </c>
      <c r="L90" s="41"/>
    </row>
    <row r="91" spans="1:12" ht="15" thickBot="1" x14ac:dyDescent="0.4">
      <c r="A91" s="23"/>
      <c r="B91" s="15"/>
      <c r="C91" s="11"/>
      <c r="D91" s="7" t="s">
        <v>27</v>
      </c>
      <c r="E91" s="51" t="s">
        <v>100</v>
      </c>
      <c r="F91" s="52">
        <v>200</v>
      </c>
      <c r="G91" s="52">
        <v>5.5</v>
      </c>
      <c r="H91" s="52">
        <v>5.25</v>
      </c>
      <c r="I91" s="52">
        <v>16.579999999999998</v>
      </c>
      <c r="J91" s="52">
        <v>135.57</v>
      </c>
      <c r="K91" s="51" t="s">
        <v>103</v>
      </c>
      <c r="L91" s="41"/>
    </row>
    <row r="92" spans="1:12" ht="15" thickBot="1" x14ac:dyDescent="0.4">
      <c r="A92" s="23"/>
      <c r="B92" s="15"/>
      <c r="C92" s="11"/>
      <c r="D92" s="7" t="s">
        <v>28</v>
      </c>
      <c r="E92" s="51" t="s">
        <v>101</v>
      </c>
      <c r="F92" s="52">
        <v>240</v>
      </c>
      <c r="G92" s="52">
        <v>18.52</v>
      </c>
      <c r="H92" s="52">
        <v>19.54</v>
      </c>
      <c r="I92" s="52" t="s">
        <v>102</v>
      </c>
      <c r="J92" s="52">
        <v>485.2</v>
      </c>
      <c r="K92" s="51">
        <v>265</v>
      </c>
      <c r="L92" s="41"/>
    </row>
    <row r="93" spans="1:12" ht="15" thickBot="1" x14ac:dyDescent="0.4">
      <c r="A93" s="23"/>
      <c r="B93" s="15"/>
      <c r="C93" s="11"/>
      <c r="D93" s="7" t="s">
        <v>30</v>
      </c>
      <c r="E93" s="51" t="s">
        <v>83</v>
      </c>
      <c r="F93" s="52">
        <v>200</v>
      </c>
      <c r="G93" s="52">
        <v>0.04</v>
      </c>
      <c r="H93" s="52">
        <v>0</v>
      </c>
      <c r="I93" s="52">
        <v>9.3000000000000007</v>
      </c>
      <c r="J93" s="52">
        <v>35.42</v>
      </c>
      <c r="K93" s="51">
        <v>508</v>
      </c>
      <c r="L93" s="41"/>
    </row>
    <row r="94" spans="1:12" ht="15" thickBot="1" x14ac:dyDescent="0.4">
      <c r="A94" s="23"/>
      <c r="B94" s="15"/>
      <c r="C94" s="11"/>
      <c r="D94" s="7" t="s">
        <v>32</v>
      </c>
      <c r="E94" s="51" t="s">
        <v>52</v>
      </c>
      <c r="F94" s="52">
        <v>20</v>
      </c>
      <c r="G94" s="52">
        <v>1.88</v>
      </c>
      <c r="H94" s="52">
        <v>0.3</v>
      </c>
      <c r="I94" s="52">
        <v>15.68</v>
      </c>
      <c r="J94" s="52">
        <v>74.72</v>
      </c>
      <c r="K94" s="51" t="s">
        <v>45</v>
      </c>
      <c r="L94" s="41"/>
    </row>
    <row r="95" spans="1:12" ht="15" thickBot="1" x14ac:dyDescent="0.4">
      <c r="A95" s="23"/>
      <c r="B95" s="15"/>
      <c r="C95" s="11"/>
      <c r="D95" s="7" t="s">
        <v>31</v>
      </c>
      <c r="E95" s="51" t="s">
        <v>53</v>
      </c>
      <c r="F95" s="52">
        <v>30</v>
      </c>
      <c r="G95" s="52">
        <v>2.0699999999999998</v>
      </c>
      <c r="H95" s="52">
        <v>0.25</v>
      </c>
      <c r="I95" s="52">
        <v>13.54</v>
      </c>
      <c r="J95" s="52">
        <v>66.39</v>
      </c>
      <c r="K95" s="51" t="s">
        <v>45</v>
      </c>
      <c r="L95" s="41"/>
    </row>
    <row r="96" spans="1:12" ht="14.5" x14ac:dyDescent="0.35">
      <c r="A96" s="23"/>
      <c r="B96" s="15"/>
      <c r="C96" s="11"/>
      <c r="D96" s="7"/>
      <c r="E96" s="40"/>
      <c r="F96" s="41"/>
      <c r="G96" s="41"/>
      <c r="H96" s="41"/>
      <c r="I96" s="41"/>
      <c r="J96" s="41"/>
      <c r="K96" s="42"/>
      <c r="L96" s="41"/>
    </row>
    <row r="97" spans="1:12" ht="14.5" x14ac:dyDescent="0.3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4.5" x14ac:dyDescent="0.3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4.5" x14ac:dyDescent="0.35">
      <c r="A99" s="24"/>
      <c r="B99" s="17"/>
      <c r="C99" s="8"/>
      <c r="D99" s="18" t="s">
        <v>33</v>
      </c>
      <c r="E99" s="9"/>
      <c r="F99" s="19">
        <f>SUM(F90:F98)</f>
        <v>750</v>
      </c>
      <c r="G99" s="19">
        <f t="shared" ref="G99" si="44">SUM(G90:G98)</f>
        <v>28.729999999999997</v>
      </c>
      <c r="H99" s="19">
        <f t="shared" ref="H99" si="45">SUM(H90:H98)</f>
        <v>29.54</v>
      </c>
      <c r="I99" s="19">
        <f t="shared" ref="I99" si="46">SUM(I90:I98)</f>
        <v>59.54</v>
      </c>
      <c r="J99" s="19">
        <f t="shared" ref="J99" si="47">SUM(J90:J98)</f>
        <v>855.5</v>
      </c>
      <c r="K99" s="25"/>
      <c r="L99" s="19">
        <v>73.03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90" t="s">
        <v>4</v>
      </c>
      <c r="D100" s="91"/>
      <c r="E100" s="31"/>
      <c r="F100" s="32">
        <f>F89+F99</f>
        <v>1280</v>
      </c>
      <c r="G100" s="32">
        <f t="shared" ref="G100" si="48">G89+G99</f>
        <v>45.17</v>
      </c>
      <c r="H100" s="32">
        <f t="shared" ref="H100" si="49">H89+H99</f>
        <v>46.7</v>
      </c>
      <c r="I100" s="32">
        <f t="shared" ref="I100" si="50">I89+I99</f>
        <v>79.36</v>
      </c>
      <c r="J100" s="32">
        <f t="shared" ref="J100:L100" si="51">J89+J99</f>
        <v>1341.37</v>
      </c>
      <c r="K100" s="32"/>
      <c r="L100" s="32">
        <f t="shared" si="51"/>
        <v>146.06</v>
      </c>
    </row>
    <row r="101" spans="1:12" ht="15" thickBot="1" x14ac:dyDescent="0.4">
      <c r="A101" s="20">
        <v>2</v>
      </c>
      <c r="B101" s="21">
        <v>1</v>
      </c>
      <c r="C101" s="22" t="s">
        <v>20</v>
      </c>
      <c r="D101" s="5" t="s">
        <v>21</v>
      </c>
      <c r="E101" s="49" t="s">
        <v>104</v>
      </c>
      <c r="F101" s="50">
        <v>200</v>
      </c>
      <c r="G101" s="50">
        <v>5.12</v>
      </c>
      <c r="H101" s="50">
        <v>7.99</v>
      </c>
      <c r="I101" s="50">
        <v>32.06</v>
      </c>
      <c r="J101" s="50">
        <v>221.59</v>
      </c>
      <c r="K101" s="49" t="s">
        <v>108</v>
      </c>
      <c r="L101" s="39"/>
    </row>
    <row r="102" spans="1:12" ht="15" thickBot="1" x14ac:dyDescent="0.4">
      <c r="A102" s="23"/>
      <c r="B102" s="15"/>
      <c r="C102" s="11"/>
      <c r="D102" s="6"/>
      <c r="E102" s="51" t="s">
        <v>105</v>
      </c>
      <c r="F102" s="52">
        <v>30</v>
      </c>
      <c r="G102" s="52">
        <v>0.21</v>
      </c>
      <c r="H102" s="52">
        <v>0.06</v>
      </c>
      <c r="I102" s="52">
        <v>19.23</v>
      </c>
      <c r="J102" s="52">
        <v>75</v>
      </c>
      <c r="K102" s="51" t="s">
        <v>45</v>
      </c>
      <c r="L102" s="41"/>
    </row>
    <row r="103" spans="1:12" ht="15" thickBot="1" x14ac:dyDescent="0.4">
      <c r="A103" s="23"/>
      <c r="B103" s="15"/>
      <c r="C103" s="11"/>
      <c r="D103" s="7"/>
      <c r="E103" s="51" t="s">
        <v>106</v>
      </c>
      <c r="F103" s="52">
        <v>40</v>
      </c>
      <c r="G103" s="52">
        <v>5.08</v>
      </c>
      <c r="H103" s="52">
        <v>4.5999999999999996</v>
      </c>
      <c r="I103" s="52">
        <v>0.28000000000000003</v>
      </c>
      <c r="J103" s="52">
        <v>63</v>
      </c>
      <c r="K103" s="51" t="s">
        <v>109</v>
      </c>
      <c r="L103" s="41"/>
    </row>
    <row r="104" spans="1:12" ht="15" thickBot="1" x14ac:dyDescent="0.4">
      <c r="A104" s="23"/>
      <c r="B104" s="15"/>
      <c r="C104" s="11"/>
      <c r="D104" s="7" t="s">
        <v>22</v>
      </c>
      <c r="E104" s="51" t="s">
        <v>42</v>
      </c>
      <c r="F104" s="52">
        <v>200</v>
      </c>
      <c r="G104" s="52">
        <v>4.08</v>
      </c>
      <c r="H104" s="52">
        <v>3.54</v>
      </c>
      <c r="I104" s="52">
        <v>17.579999999999998</v>
      </c>
      <c r="J104" s="52">
        <v>118.6</v>
      </c>
      <c r="K104" s="51" t="s">
        <v>46</v>
      </c>
      <c r="L104" s="41"/>
    </row>
    <row r="105" spans="1:12" ht="15" thickBot="1" x14ac:dyDescent="0.4">
      <c r="A105" s="23"/>
      <c r="B105" s="15"/>
      <c r="C105" s="11"/>
      <c r="D105" s="7" t="s">
        <v>23</v>
      </c>
      <c r="E105" s="51" t="s">
        <v>107</v>
      </c>
      <c r="F105" s="52">
        <v>50</v>
      </c>
      <c r="G105" s="52">
        <v>3.75</v>
      </c>
      <c r="H105" s="52">
        <v>1.25</v>
      </c>
      <c r="I105" s="52">
        <v>26</v>
      </c>
      <c r="J105" s="52">
        <v>135</v>
      </c>
      <c r="K105" s="51" t="s">
        <v>45</v>
      </c>
      <c r="L105" s="41"/>
    </row>
    <row r="106" spans="1:12" ht="14.5" x14ac:dyDescent="0.35">
      <c r="A106" s="23"/>
      <c r="B106" s="15"/>
      <c r="C106" s="11"/>
      <c r="D106" s="6"/>
      <c r="E106" s="40"/>
      <c r="F106" s="41"/>
      <c r="G106" s="41"/>
      <c r="H106" s="41"/>
      <c r="I106" s="41"/>
      <c r="J106" s="41"/>
      <c r="K106" s="42"/>
      <c r="L106" s="41"/>
    </row>
    <row r="107" spans="1:12" ht="14.5" x14ac:dyDescent="0.3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thickBot="1" x14ac:dyDescent="0.4">
      <c r="A108" s="24"/>
      <c r="B108" s="17"/>
      <c r="C108" s="8"/>
      <c r="D108" s="18" t="s">
        <v>33</v>
      </c>
      <c r="E108" s="9"/>
      <c r="F108" s="19">
        <f>SUM(F101:F107)</f>
        <v>520</v>
      </c>
      <c r="G108" s="19">
        <f t="shared" ref="G108:J108" si="52">SUM(G101:G107)</f>
        <v>18.240000000000002</v>
      </c>
      <c r="H108" s="19">
        <f t="shared" si="52"/>
        <v>17.440000000000001</v>
      </c>
      <c r="I108" s="19">
        <f t="shared" si="52"/>
        <v>95.15</v>
      </c>
      <c r="J108" s="19">
        <f t="shared" si="52"/>
        <v>613.19000000000005</v>
      </c>
      <c r="K108" s="25"/>
      <c r="L108" s="19">
        <v>73.03</v>
      </c>
    </row>
    <row r="109" spans="1:12" ht="15" thickBot="1" x14ac:dyDescent="0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9" t="s">
        <v>99</v>
      </c>
      <c r="F109" s="50">
        <v>60</v>
      </c>
      <c r="G109" s="50">
        <v>1.56</v>
      </c>
      <c r="H109" s="50">
        <v>3.18</v>
      </c>
      <c r="I109" s="50">
        <v>3.42</v>
      </c>
      <c r="J109" s="50">
        <v>48.54</v>
      </c>
      <c r="K109" s="49" t="s">
        <v>57</v>
      </c>
      <c r="L109" s="41"/>
    </row>
    <row r="110" spans="1:12" ht="15" thickBot="1" x14ac:dyDescent="0.4">
      <c r="A110" s="23"/>
      <c r="B110" s="15"/>
      <c r="C110" s="11"/>
      <c r="D110" s="7" t="s">
        <v>27</v>
      </c>
      <c r="E110" s="51" t="s">
        <v>110</v>
      </c>
      <c r="F110" s="52">
        <v>250</v>
      </c>
      <c r="G110" s="52">
        <v>1.83</v>
      </c>
      <c r="H110" s="52">
        <v>4.92</v>
      </c>
      <c r="I110" s="52">
        <v>10.92</v>
      </c>
      <c r="J110" s="52">
        <v>103.75</v>
      </c>
      <c r="K110" s="51" t="s">
        <v>112</v>
      </c>
      <c r="L110" s="41"/>
    </row>
    <row r="111" spans="1:12" ht="15" thickBot="1" x14ac:dyDescent="0.4">
      <c r="A111" s="23"/>
      <c r="B111" s="15"/>
      <c r="C111" s="11"/>
      <c r="D111" s="7" t="s">
        <v>28</v>
      </c>
      <c r="E111" s="51" t="s">
        <v>111</v>
      </c>
      <c r="F111" s="52">
        <v>100</v>
      </c>
      <c r="G111" s="52">
        <v>10.050000000000001</v>
      </c>
      <c r="H111" s="52">
        <v>11.3</v>
      </c>
      <c r="I111" s="52">
        <v>11.9</v>
      </c>
      <c r="J111" s="52">
        <v>189.5</v>
      </c>
      <c r="K111" s="51" t="s">
        <v>113</v>
      </c>
      <c r="L111" s="41"/>
    </row>
    <row r="112" spans="1:12" ht="15" thickBot="1" x14ac:dyDescent="0.4">
      <c r="A112" s="23"/>
      <c r="B112" s="15"/>
      <c r="C112" s="11"/>
      <c r="D112" s="7" t="s">
        <v>29</v>
      </c>
      <c r="E112" s="51" t="s">
        <v>50</v>
      </c>
      <c r="F112" s="52">
        <v>150</v>
      </c>
      <c r="G112" s="52">
        <v>3.6</v>
      </c>
      <c r="H112" s="52">
        <v>4.8</v>
      </c>
      <c r="I112" s="52">
        <v>36.4</v>
      </c>
      <c r="J112" s="52">
        <v>203.5</v>
      </c>
      <c r="K112" s="51" t="s">
        <v>57</v>
      </c>
      <c r="L112" s="41"/>
    </row>
    <row r="113" spans="1:12" ht="15" thickBot="1" x14ac:dyDescent="0.4">
      <c r="A113" s="23"/>
      <c r="B113" s="15"/>
      <c r="C113" s="11"/>
      <c r="D113" s="7" t="s">
        <v>30</v>
      </c>
      <c r="E113" s="51" t="s">
        <v>51</v>
      </c>
      <c r="F113" s="52">
        <v>200</v>
      </c>
      <c r="G113" s="52">
        <v>0.3</v>
      </c>
      <c r="H113" s="52">
        <v>0.1</v>
      </c>
      <c r="I113" s="52">
        <v>27.8</v>
      </c>
      <c r="J113" s="52">
        <v>115</v>
      </c>
      <c r="K113" s="51" t="s">
        <v>58</v>
      </c>
      <c r="L113" s="41"/>
    </row>
    <row r="114" spans="1:12" ht="15" thickBot="1" x14ac:dyDescent="0.4">
      <c r="A114" s="23"/>
      <c r="B114" s="15"/>
      <c r="C114" s="11"/>
      <c r="D114" s="7" t="s">
        <v>32</v>
      </c>
      <c r="E114" s="51" t="s">
        <v>52</v>
      </c>
      <c r="F114" s="52">
        <v>20</v>
      </c>
      <c r="G114" s="52">
        <v>1.88</v>
      </c>
      <c r="H114" s="52">
        <v>0.3</v>
      </c>
      <c r="I114" s="52">
        <v>15.68</v>
      </c>
      <c r="J114" s="52">
        <v>74.72</v>
      </c>
      <c r="K114" s="51" t="s">
        <v>45</v>
      </c>
      <c r="L114" s="41"/>
    </row>
    <row r="115" spans="1:12" ht="15" thickBot="1" x14ac:dyDescent="0.4">
      <c r="A115" s="23"/>
      <c r="B115" s="15"/>
      <c r="C115" s="11"/>
      <c r="D115" s="7" t="s">
        <v>31</v>
      </c>
      <c r="E115" s="51" t="s">
        <v>53</v>
      </c>
      <c r="F115" s="52">
        <v>30</v>
      </c>
      <c r="G115" s="52">
        <v>2.0699999999999998</v>
      </c>
      <c r="H115" s="52">
        <v>0.25</v>
      </c>
      <c r="I115" s="52">
        <v>13.54</v>
      </c>
      <c r="J115" s="52">
        <v>66.39</v>
      </c>
      <c r="K115" s="51" t="s">
        <v>45</v>
      </c>
      <c r="L115" s="41"/>
    </row>
    <row r="116" spans="1:12" ht="14.5" x14ac:dyDescent="0.3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4.5" x14ac:dyDescent="0.3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4.5" x14ac:dyDescent="0.35">
      <c r="A118" s="24"/>
      <c r="B118" s="17"/>
      <c r="C118" s="8"/>
      <c r="D118" s="18" t="s">
        <v>33</v>
      </c>
      <c r="E118" s="9"/>
      <c r="F118" s="19">
        <f>SUM(F109:F117)</f>
        <v>810</v>
      </c>
      <c r="G118" s="19">
        <f t="shared" ref="G118:J118" si="53">SUM(G109:G117)</f>
        <v>21.290000000000003</v>
      </c>
      <c r="H118" s="19">
        <f t="shared" si="53"/>
        <v>24.85</v>
      </c>
      <c r="I118" s="19">
        <f t="shared" si="53"/>
        <v>119.66</v>
      </c>
      <c r="J118" s="19">
        <f t="shared" si="53"/>
        <v>801.4</v>
      </c>
      <c r="K118" s="25"/>
      <c r="L118" s="19">
        <v>73.03</v>
      </c>
    </row>
    <row r="119" spans="1:12" ht="15" thickBot="1" x14ac:dyDescent="0.3">
      <c r="A119" s="29">
        <f>A101</f>
        <v>2</v>
      </c>
      <c r="B119" s="30">
        <f>B101</f>
        <v>1</v>
      </c>
      <c r="C119" s="90" t="s">
        <v>4</v>
      </c>
      <c r="D119" s="91"/>
      <c r="E119" s="31"/>
      <c r="F119" s="32">
        <f>F108+F118</f>
        <v>1330</v>
      </c>
      <c r="G119" s="32">
        <f t="shared" ref="G119" si="54">G108+G118</f>
        <v>39.53</v>
      </c>
      <c r="H119" s="32">
        <f t="shared" ref="H119" si="55">H108+H118</f>
        <v>42.290000000000006</v>
      </c>
      <c r="I119" s="32">
        <f t="shared" ref="I119" si="56">I108+I118</f>
        <v>214.81</v>
      </c>
      <c r="J119" s="32">
        <f t="shared" ref="J119:L119" si="57">J108+J118</f>
        <v>1414.5900000000001</v>
      </c>
      <c r="K119" s="32"/>
      <c r="L119" s="32">
        <f t="shared" si="57"/>
        <v>146.06</v>
      </c>
    </row>
    <row r="120" spans="1:12" ht="15" thickBot="1" x14ac:dyDescent="0.4">
      <c r="A120" s="14">
        <v>2</v>
      </c>
      <c r="B120" s="15">
        <v>2</v>
      </c>
      <c r="C120" s="22" t="s">
        <v>20</v>
      </c>
      <c r="D120" s="5" t="s">
        <v>21</v>
      </c>
      <c r="E120" s="49" t="s">
        <v>114</v>
      </c>
      <c r="F120" s="50">
        <v>200</v>
      </c>
      <c r="G120" s="50">
        <v>4.6100000000000003</v>
      </c>
      <c r="H120" s="50">
        <v>6.94</v>
      </c>
      <c r="I120" s="50">
        <v>31.05</v>
      </c>
      <c r="J120" s="50">
        <v>205</v>
      </c>
      <c r="K120" s="49" t="s">
        <v>65</v>
      </c>
      <c r="L120" s="39"/>
    </row>
    <row r="121" spans="1:12" ht="15" thickBot="1" x14ac:dyDescent="0.4">
      <c r="A121" s="14"/>
      <c r="B121" s="15"/>
      <c r="C121" s="11"/>
      <c r="D121" s="7" t="s">
        <v>23</v>
      </c>
      <c r="E121" s="51" t="s">
        <v>115</v>
      </c>
      <c r="F121" s="52">
        <v>100</v>
      </c>
      <c r="G121" s="52">
        <v>8.18</v>
      </c>
      <c r="H121" s="52">
        <v>8.7200000000000006</v>
      </c>
      <c r="I121" s="52">
        <v>38.770000000000003</v>
      </c>
      <c r="J121" s="52">
        <v>282.26</v>
      </c>
      <c r="K121" s="51">
        <v>563</v>
      </c>
      <c r="L121" s="41"/>
    </row>
    <row r="122" spans="1:12" ht="15" thickBot="1" x14ac:dyDescent="0.4">
      <c r="A122" s="14"/>
      <c r="B122" s="15"/>
      <c r="C122" s="11"/>
      <c r="D122" s="7" t="s">
        <v>22</v>
      </c>
      <c r="E122" s="51" t="s">
        <v>77</v>
      </c>
      <c r="F122" s="52">
        <v>200</v>
      </c>
      <c r="G122" s="52">
        <v>0.2</v>
      </c>
      <c r="H122" s="52">
        <v>0.06</v>
      </c>
      <c r="I122" s="52">
        <v>7.06</v>
      </c>
      <c r="J122" s="52">
        <v>28.04</v>
      </c>
      <c r="K122" s="51">
        <v>143</v>
      </c>
      <c r="L122" s="41"/>
    </row>
    <row r="123" spans="1:12" ht="14.5" x14ac:dyDescent="0.35">
      <c r="A123" s="14"/>
      <c r="B123" s="15"/>
      <c r="C123" s="11"/>
      <c r="D123" s="7"/>
      <c r="E123" s="40"/>
      <c r="F123" s="41"/>
      <c r="G123" s="41"/>
      <c r="H123" s="41"/>
      <c r="I123" s="41"/>
      <c r="J123" s="41"/>
      <c r="K123" s="42"/>
      <c r="L123" s="41"/>
    </row>
    <row r="124" spans="1:12" ht="14.5" x14ac:dyDescent="0.35">
      <c r="A124" s="14"/>
      <c r="B124" s="15"/>
      <c r="C124" s="11"/>
      <c r="D124" s="7"/>
      <c r="E124" s="40"/>
      <c r="F124" s="41"/>
      <c r="G124" s="41"/>
      <c r="H124" s="41"/>
      <c r="I124" s="41"/>
      <c r="J124" s="41"/>
      <c r="K124" s="42"/>
      <c r="L124" s="41"/>
    </row>
    <row r="125" spans="1:12" ht="14.5" x14ac:dyDescent="0.35">
      <c r="A125" s="14"/>
      <c r="B125" s="15"/>
      <c r="C125" s="11"/>
      <c r="D125" s="6"/>
      <c r="E125" s="40"/>
      <c r="F125" s="41"/>
      <c r="G125" s="41"/>
      <c r="H125" s="41"/>
      <c r="I125" s="41"/>
      <c r="J125" s="41"/>
      <c r="K125" s="42"/>
      <c r="L125" s="41"/>
    </row>
    <row r="126" spans="1:12" ht="14.5" x14ac:dyDescent="0.3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 thickBot="1" x14ac:dyDescent="0.4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58">SUM(G120:G126)</f>
        <v>12.989999999999998</v>
      </c>
      <c r="H127" s="19">
        <f t="shared" si="58"/>
        <v>15.72</v>
      </c>
      <c r="I127" s="19">
        <f t="shared" si="58"/>
        <v>76.88000000000001</v>
      </c>
      <c r="J127" s="19">
        <f t="shared" si="58"/>
        <v>515.29999999999995</v>
      </c>
      <c r="K127" s="25"/>
      <c r="L127" s="19">
        <v>73.03</v>
      </c>
    </row>
    <row r="128" spans="1:12" ht="15" thickBot="1" x14ac:dyDescent="0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9" t="s">
        <v>116</v>
      </c>
      <c r="F128" s="50">
        <v>60</v>
      </c>
      <c r="G128" s="50">
        <v>1.49</v>
      </c>
      <c r="H128" s="50">
        <v>4.01</v>
      </c>
      <c r="I128" s="50">
        <v>7.77</v>
      </c>
      <c r="J128" s="50">
        <v>72.319999999999993</v>
      </c>
      <c r="K128" s="49" t="s">
        <v>120</v>
      </c>
      <c r="L128" s="41"/>
    </row>
    <row r="129" spans="1:12" ht="15" thickBot="1" x14ac:dyDescent="0.4">
      <c r="A129" s="14"/>
      <c r="B129" s="15"/>
      <c r="C129" s="11"/>
      <c r="D129" s="7" t="s">
        <v>27</v>
      </c>
      <c r="E129" s="51" t="s">
        <v>117</v>
      </c>
      <c r="F129" s="52">
        <v>200</v>
      </c>
      <c r="G129" s="52">
        <v>1.9</v>
      </c>
      <c r="H129" s="52">
        <v>1.9</v>
      </c>
      <c r="I129" s="52">
        <v>13.53</v>
      </c>
      <c r="J129" s="52">
        <v>78.819999999999993</v>
      </c>
      <c r="K129" s="51" t="s">
        <v>121</v>
      </c>
      <c r="L129" s="41"/>
    </row>
    <row r="130" spans="1:12" ht="15" thickBot="1" x14ac:dyDescent="0.4">
      <c r="A130" s="14"/>
      <c r="B130" s="15"/>
      <c r="C130" s="11"/>
      <c r="D130" s="7" t="s">
        <v>28</v>
      </c>
      <c r="E130" s="51" t="s">
        <v>118</v>
      </c>
      <c r="F130" s="52">
        <v>90</v>
      </c>
      <c r="G130" s="52">
        <v>11.99</v>
      </c>
      <c r="H130" s="52">
        <v>9.75</v>
      </c>
      <c r="I130" s="52">
        <v>2.62</v>
      </c>
      <c r="J130" s="52">
        <v>146.19</v>
      </c>
      <c r="K130" s="51" t="s">
        <v>122</v>
      </c>
      <c r="L130" s="41"/>
    </row>
    <row r="131" spans="1:12" ht="15" thickBot="1" x14ac:dyDescent="0.4">
      <c r="A131" s="14"/>
      <c r="B131" s="15"/>
      <c r="C131" s="11"/>
      <c r="D131" s="7" t="s">
        <v>29</v>
      </c>
      <c r="E131" s="56" t="s">
        <v>119</v>
      </c>
      <c r="F131" s="57">
        <v>150</v>
      </c>
      <c r="G131" s="57">
        <v>5.8</v>
      </c>
      <c r="H131" s="57">
        <v>2.91</v>
      </c>
      <c r="I131" s="57">
        <v>35.549999999999997</v>
      </c>
      <c r="J131" s="57">
        <v>191.4</v>
      </c>
      <c r="K131" s="56">
        <v>291</v>
      </c>
      <c r="L131" s="41"/>
    </row>
    <row r="132" spans="1:12" ht="15" thickBot="1" x14ac:dyDescent="0.4">
      <c r="A132" s="14"/>
      <c r="B132" s="15"/>
      <c r="C132" s="11"/>
      <c r="D132" s="7" t="s">
        <v>30</v>
      </c>
      <c r="E132" s="51" t="s">
        <v>70</v>
      </c>
      <c r="F132" s="52">
        <v>200</v>
      </c>
      <c r="G132" s="52">
        <v>1</v>
      </c>
      <c r="H132" s="52">
        <v>0.1</v>
      </c>
      <c r="I132" s="52">
        <v>15.6</v>
      </c>
      <c r="J132" s="52">
        <v>66.900000000000006</v>
      </c>
      <c r="K132" s="51" t="s">
        <v>74</v>
      </c>
      <c r="L132" s="41"/>
    </row>
    <row r="133" spans="1:12" ht="15" thickBot="1" x14ac:dyDescent="0.4">
      <c r="A133" s="14"/>
      <c r="B133" s="15"/>
      <c r="C133" s="11"/>
      <c r="D133" s="7" t="s">
        <v>31</v>
      </c>
      <c r="E133" s="51" t="s">
        <v>52</v>
      </c>
      <c r="F133" s="52">
        <v>20</v>
      </c>
      <c r="G133" s="52">
        <v>1.88</v>
      </c>
      <c r="H133" s="52">
        <v>0.3</v>
      </c>
      <c r="I133" s="52">
        <v>15.68</v>
      </c>
      <c r="J133" s="52">
        <v>74.72</v>
      </c>
      <c r="K133" s="51" t="s">
        <v>45</v>
      </c>
      <c r="L133" s="41"/>
    </row>
    <row r="134" spans="1:12" ht="15" thickBot="1" x14ac:dyDescent="0.4">
      <c r="A134" s="14"/>
      <c r="B134" s="15"/>
      <c r="C134" s="11"/>
      <c r="D134" s="7" t="s">
        <v>32</v>
      </c>
      <c r="E134" s="51" t="s">
        <v>53</v>
      </c>
      <c r="F134" s="52">
        <v>30</v>
      </c>
      <c r="G134" s="52">
        <v>2.0699999999999998</v>
      </c>
      <c r="H134" s="52">
        <v>0.25</v>
      </c>
      <c r="I134" s="52">
        <v>13.54</v>
      </c>
      <c r="J134" s="52">
        <v>66.39</v>
      </c>
      <c r="K134" s="51" t="s">
        <v>45</v>
      </c>
      <c r="L134" s="41"/>
    </row>
    <row r="135" spans="1:12" ht="14.5" x14ac:dyDescent="0.3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4.5" x14ac:dyDescent="0.3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4.5" x14ac:dyDescent="0.35">
      <c r="A137" s="16"/>
      <c r="B137" s="17"/>
      <c r="C137" s="8"/>
      <c r="D137" s="18" t="s">
        <v>33</v>
      </c>
      <c r="E137" s="9"/>
      <c r="F137" s="19">
        <f>SUM(F128:F136)</f>
        <v>750</v>
      </c>
      <c r="G137" s="19">
        <f t="shared" ref="G137:J137" si="59">SUM(G128:G136)</f>
        <v>26.13</v>
      </c>
      <c r="H137" s="19">
        <f t="shared" si="59"/>
        <v>19.220000000000002</v>
      </c>
      <c r="I137" s="19">
        <f t="shared" si="59"/>
        <v>104.28999999999999</v>
      </c>
      <c r="J137" s="19">
        <f t="shared" si="59"/>
        <v>696.74</v>
      </c>
      <c r="K137" s="25"/>
      <c r="L137" s="19">
        <v>73.03</v>
      </c>
    </row>
    <row r="138" spans="1:12" ht="15" thickBot="1" x14ac:dyDescent="0.3">
      <c r="A138" s="33">
        <f>A120</f>
        <v>2</v>
      </c>
      <c r="B138" s="33">
        <f>B120</f>
        <v>2</v>
      </c>
      <c r="C138" s="90" t="s">
        <v>4</v>
      </c>
      <c r="D138" s="91"/>
      <c r="E138" s="31"/>
      <c r="F138" s="32">
        <f>F127+F137</f>
        <v>1250</v>
      </c>
      <c r="G138" s="32">
        <f t="shared" ref="G138" si="60">G127+G137</f>
        <v>39.119999999999997</v>
      </c>
      <c r="H138" s="32">
        <f t="shared" ref="H138" si="61">H127+H137</f>
        <v>34.940000000000005</v>
      </c>
      <c r="I138" s="32">
        <f t="shared" ref="I138" si="62">I127+I137</f>
        <v>181.17000000000002</v>
      </c>
      <c r="J138" s="32">
        <f t="shared" ref="J138:L138" si="63">J127+J137</f>
        <v>1212.04</v>
      </c>
      <c r="K138" s="32"/>
      <c r="L138" s="32">
        <f t="shared" si="63"/>
        <v>146.06</v>
      </c>
    </row>
    <row r="139" spans="1:12" ht="15" thickBot="1" x14ac:dyDescent="0.4">
      <c r="A139" s="20">
        <v>2</v>
      </c>
      <c r="B139" s="21">
        <v>3</v>
      </c>
      <c r="C139" s="22" t="s">
        <v>20</v>
      </c>
      <c r="D139" s="5" t="s">
        <v>21</v>
      </c>
      <c r="E139" s="49" t="s">
        <v>123</v>
      </c>
      <c r="F139" s="50">
        <v>160</v>
      </c>
      <c r="G139" s="50">
        <v>13.34</v>
      </c>
      <c r="H139" s="50">
        <v>14.92</v>
      </c>
      <c r="I139" s="50">
        <v>30.51</v>
      </c>
      <c r="J139" s="50">
        <v>294.88</v>
      </c>
      <c r="K139" s="49" t="s">
        <v>125</v>
      </c>
      <c r="L139" s="39"/>
    </row>
    <row r="140" spans="1:12" ht="15" thickBot="1" x14ac:dyDescent="0.4">
      <c r="A140" s="23"/>
      <c r="B140" s="15"/>
      <c r="C140" s="11"/>
      <c r="D140" s="7" t="s">
        <v>24</v>
      </c>
      <c r="E140" s="51" t="s">
        <v>41</v>
      </c>
      <c r="F140" s="52">
        <v>100</v>
      </c>
      <c r="G140" s="52">
        <v>0.4</v>
      </c>
      <c r="H140" s="52">
        <v>0.4</v>
      </c>
      <c r="I140" s="52">
        <v>9.8000000000000007</v>
      </c>
      <c r="J140" s="52">
        <v>47</v>
      </c>
      <c r="K140" s="51" t="s">
        <v>45</v>
      </c>
      <c r="L140" s="41"/>
    </row>
    <row r="141" spans="1:12" ht="15" thickBot="1" x14ac:dyDescent="0.4">
      <c r="A141" s="23"/>
      <c r="B141" s="15"/>
      <c r="C141" s="11"/>
      <c r="D141" s="7" t="s">
        <v>22</v>
      </c>
      <c r="E141" s="51" t="s">
        <v>124</v>
      </c>
      <c r="F141" s="52">
        <v>200</v>
      </c>
      <c r="G141" s="52">
        <v>0</v>
      </c>
      <c r="H141" s="52">
        <v>0</v>
      </c>
      <c r="I141" s="52">
        <v>6.98</v>
      </c>
      <c r="J141" s="52">
        <v>26.54</v>
      </c>
      <c r="K141" s="51"/>
      <c r="L141" s="41"/>
    </row>
    <row r="142" spans="1:12" ht="15.75" customHeight="1" thickBot="1" x14ac:dyDescent="0.4">
      <c r="A142" s="23"/>
      <c r="B142" s="15"/>
      <c r="C142" s="11"/>
      <c r="D142" s="7" t="s">
        <v>23</v>
      </c>
      <c r="E142" s="51" t="s">
        <v>107</v>
      </c>
      <c r="F142" s="52">
        <v>50</v>
      </c>
      <c r="G142" s="52">
        <v>3.75</v>
      </c>
      <c r="H142" s="52">
        <v>1.25</v>
      </c>
      <c r="I142" s="52">
        <v>26</v>
      </c>
      <c r="J142" s="52">
        <v>135</v>
      </c>
      <c r="K142" s="51" t="s">
        <v>45</v>
      </c>
      <c r="L142" s="41"/>
    </row>
    <row r="143" spans="1:12" ht="14.5" x14ac:dyDescent="0.35">
      <c r="A143" s="23"/>
      <c r="B143" s="15"/>
      <c r="C143" s="11"/>
      <c r="D143" s="7"/>
      <c r="E143" s="40"/>
      <c r="F143" s="41"/>
      <c r="G143" s="41"/>
      <c r="H143" s="41"/>
      <c r="I143" s="41"/>
      <c r="J143" s="41"/>
      <c r="K143" s="42"/>
      <c r="L143" s="41"/>
    </row>
    <row r="144" spans="1:12" ht="14.5" x14ac:dyDescent="0.35">
      <c r="A144" s="23"/>
      <c r="B144" s="15"/>
      <c r="C144" s="11"/>
      <c r="D144" s="6"/>
      <c r="E144" s="40"/>
      <c r="F144" s="41"/>
      <c r="G144" s="41"/>
      <c r="H144" s="41"/>
      <c r="I144" s="41"/>
      <c r="J144" s="41"/>
      <c r="K144" s="42"/>
      <c r="L144" s="41"/>
    </row>
    <row r="145" spans="1:12" ht="14.5" x14ac:dyDescent="0.3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 thickBot="1" x14ac:dyDescent="0.4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64">SUM(G139:G145)</f>
        <v>17.490000000000002</v>
      </c>
      <c r="H146" s="19">
        <f t="shared" si="64"/>
        <v>16.57</v>
      </c>
      <c r="I146" s="19">
        <f t="shared" si="64"/>
        <v>73.290000000000006</v>
      </c>
      <c r="J146" s="19">
        <f t="shared" si="64"/>
        <v>503.42</v>
      </c>
      <c r="K146" s="25"/>
      <c r="L146" s="19">
        <v>73.03</v>
      </c>
    </row>
    <row r="147" spans="1:12" ht="15" thickBot="1" x14ac:dyDescent="0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9" t="s">
        <v>126</v>
      </c>
      <c r="F147" s="50">
        <v>60</v>
      </c>
      <c r="G147" s="50">
        <v>1.04</v>
      </c>
      <c r="H147" s="50">
        <v>1.85</v>
      </c>
      <c r="I147" s="50">
        <v>4.51</v>
      </c>
      <c r="J147" s="50">
        <v>39.130000000000003</v>
      </c>
      <c r="K147" s="49" t="s">
        <v>128</v>
      </c>
      <c r="L147" s="41"/>
    </row>
    <row r="148" spans="1:12" ht="15" thickBot="1" x14ac:dyDescent="0.4">
      <c r="A148" s="23"/>
      <c r="B148" s="15"/>
      <c r="C148" s="11"/>
      <c r="D148" s="7" t="s">
        <v>27</v>
      </c>
      <c r="E148" s="51" t="s">
        <v>68</v>
      </c>
      <c r="F148" s="52">
        <v>200</v>
      </c>
      <c r="G148" s="52">
        <v>4.8</v>
      </c>
      <c r="H148" s="52">
        <v>5.8</v>
      </c>
      <c r="I148" s="52">
        <v>13.6</v>
      </c>
      <c r="J148" s="52">
        <v>125.5</v>
      </c>
      <c r="K148" s="51" t="s">
        <v>72</v>
      </c>
      <c r="L148" s="41"/>
    </row>
    <row r="149" spans="1:12" ht="15" thickBot="1" x14ac:dyDescent="0.4">
      <c r="A149" s="23"/>
      <c r="B149" s="15"/>
      <c r="C149" s="11"/>
      <c r="D149" s="7" t="s">
        <v>28</v>
      </c>
      <c r="E149" s="51" t="s">
        <v>69</v>
      </c>
      <c r="F149" s="52">
        <v>200</v>
      </c>
      <c r="G149" s="52">
        <v>18.5</v>
      </c>
      <c r="H149" s="52">
        <v>7.4</v>
      </c>
      <c r="I149" s="52">
        <v>33.1</v>
      </c>
      <c r="J149" s="52">
        <v>273.2</v>
      </c>
      <c r="K149" s="51" t="s">
        <v>73</v>
      </c>
      <c r="L149" s="41"/>
    </row>
    <row r="150" spans="1:12" ht="15" thickBot="1" x14ac:dyDescent="0.4">
      <c r="A150" s="23"/>
      <c r="B150" s="15"/>
      <c r="C150" s="11"/>
      <c r="D150" s="7" t="s">
        <v>30</v>
      </c>
      <c r="E150" s="51" t="s">
        <v>127</v>
      </c>
      <c r="F150" s="52">
        <v>200</v>
      </c>
      <c r="G150" s="52">
        <v>0.14000000000000001</v>
      </c>
      <c r="H150" s="52">
        <v>0.06</v>
      </c>
      <c r="I150" s="52">
        <v>8</v>
      </c>
      <c r="J150" s="52">
        <v>32.700000000000003</v>
      </c>
      <c r="K150" s="51" t="s">
        <v>129</v>
      </c>
      <c r="L150" s="41"/>
    </row>
    <row r="151" spans="1:12" ht="15" thickBot="1" x14ac:dyDescent="0.4">
      <c r="A151" s="23"/>
      <c r="B151" s="15"/>
      <c r="C151" s="11"/>
      <c r="D151" s="7" t="s">
        <v>32</v>
      </c>
      <c r="E151" s="51" t="s">
        <v>52</v>
      </c>
      <c r="F151" s="52">
        <v>20</v>
      </c>
      <c r="G151" s="52">
        <v>1.88</v>
      </c>
      <c r="H151" s="52">
        <v>0.3</v>
      </c>
      <c r="I151" s="52">
        <v>15.68</v>
      </c>
      <c r="J151" s="52">
        <v>74.72</v>
      </c>
      <c r="K151" s="51" t="s">
        <v>45</v>
      </c>
      <c r="L151" s="41"/>
    </row>
    <row r="152" spans="1:12" ht="15" thickBot="1" x14ac:dyDescent="0.4">
      <c r="A152" s="23"/>
      <c r="B152" s="15"/>
      <c r="C152" s="11"/>
      <c r="D152" s="7" t="s">
        <v>31</v>
      </c>
      <c r="E152" s="51" t="s">
        <v>53</v>
      </c>
      <c r="F152" s="52">
        <v>30</v>
      </c>
      <c r="G152" s="52">
        <v>2.0699999999999998</v>
      </c>
      <c r="H152" s="52">
        <v>0.25</v>
      </c>
      <c r="I152" s="52">
        <v>13.54</v>
      </c>
      <c r="J152" s="52">
        <v>66.39</v>
      </c>
      <c r="K152" s="51" t="s">
        <v>45</v>
      </c>
      <c r="L152" s="41"/>
    </row>
    <row r="153" spans="1:12" ht="14.5" x14ac:dyDescent="0.35">
      <c r="A153" s="23"/>
      <c r="B153" s="15"/>
      <c r="C153" s="11"/>
      <c r="D153" s="7"/>
      <c r="E153" s="40"/>
      <c r="F153" s="41"/>
      <c r="G153" s="41"/>
      <c r="H153" s="41"/>
      <c r="I153" s="41"/>
      <c r="J153" s="41"/>
      <c r="K153" s="42"/>
      <c r="L153" s="41"/>
    </row>
    <row r="154" spans="1:12" ht="14.5" x14ac:dyDescent="0.3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4.5" x14ac:dyDescent="0.3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4.5" x14ac:dyDescent="0.35">
      <c r="A156" s="24"/>
      <c r="B156" s="17"/>
      <c r="C156" s="8"/>
      <c r="D156" s="18" t="s">
        <v>33</v>
      </c>
      <c r="E156" s="9"/>
      <c r="F156" s="19">
        <f>SUM(F147:F155)</f>
        <v>710</v>
      </c>
      <c r="G156" s="19">
        <f t="shared" ref="G156:J156" si="65">SUM(G147:G155)</f>
        <v>28.43</v>
      </c>
      <c r="H156" s="19">
        <f t="shared" si="65"/>
        <v>15.660000000000002</v>
      </c>
      <c r="I156" s="19">
        <f t="shared" si="65"/>
        <v>88.43</v>
      </c>
      <c r="J156" s="19">
        <f t="shared" si="65"/>
        <v>611.64</v>
      </c>
      <c r="K156" s="25"/>
      <c r="L156" s="19">
        <v>73.03</v>
      </c>
    </row>
    <row r="157" spans="1:12" ht="15" thickBot="1" x14ac:dyDescent="0.3">
      <c r="A157" s="29">
        <f>A139</f>
        <v>2</v>
      </c>
      <c r="B157" s="30">
        <f>B139</f>
        <v>3</v>
      </c>
      <c r="C157" s="90" t="s">
        <v>4</v>
      </c>
      <c r="D157" s="91"/>
      <c r="E157" s="31"/>
      <c r="F157" s="32">
        <f>F146+F156</f>
        <v>1220</v>
      </c>
      <c r="G157" s="32">
        <f t="shared" ref="G157" si="66">G146+G156</f>
        <v>45.92</v>
      </c>
      <c r="H157" s="32">
        <f t="shared" ref="H157" si="67">H146+H156</f>
        <v>32.230000000000004</v>
      </c>
      <c r="I157" s="32">
        <f t="shared" ref="I157" si="68">I146+I156</f>
        <v>161.72000000000003</v>
      </c>
      <c r="J157" s="32">
        <f t="shared" ref="J157:L157" si="69">J146+J156</f>
        <v>1115.06</v>
      </c>
      <c r="K157" s="32"/>
      <c r="L157" s="32">
        <f t="shared" si="69"/>
        <v>146.06</v>
      </c>
    </row>
    <row r="158" spans="1:12" ht="15" thickBot="1" x14ac:dyDescent="0.4">
      <c r="A158" s="20">
        <v>2</v>
      </c>
      <c r="B158" s="21">
        <v>4</v>
      </c>
      <c r="C158" s="22" t="s">
        <v>20</v>
      </c>
      <c r="D158" s="5" t="s">
        <v>21</v>
      </c>
      <c r="E158" s="49" t="s">
        <v>130</v>
      </c>
      <c r="F158" s="50">
        <v>200</v>
      </c>
      <c r="G158" s="50">
        <v>7.86</v>
      </c>
      <c r="H158" s="50">
        <v>9.7200000000000006</v>
      </c>
      <c r="I158" s="50">
        <v>35.520000000000003</v>
      </c>
      <c r="J158" s="50">
        <v>248.24</v>
      </c>
      <c r="K158" s="49" t="s">
        <v>132</v>
      </c>
      <c r="L158" s="39"/>
    </row>
    <row r="159" spans="1:12" ht="15" thickBot="1" x14ac:dyDescent="0.4">
      <c r="A159" s="23"/>
      <c r="B159" s="15"/>
      <c r="C159" s="11"/>
      <c r="D159" s="6"/>
      <c r="E159" s="51" t="s">
        <v>131</v>
      </c>
      <c r="F159" s="52">
        <v>40</v>
      </c>
      <c r="G159" s="52">
        <v>5.08</v>
      </c>
      <c r="H159" s="52">
        <v>4.5999999999999996</v>
      </c>
      <c r="I159" s="52">
        <v>0.28000000000000003</v>
      </c>
      <c r="J159" s="52">
        <v>63</v>
      </c>
      <c r="K159" s="51" t="s">
        <v>109</v>
      </c>
      <c r="L159" s="41"/>
    </row>
    <row r="160" spans="1:12" ht="15" thickBot="1" x14ac:dyDescent="0.4">
      <c r="A160" s="23"/>
      <c r="B160" s="15"/>
      <c r="C160" s="11"/>
      <c r="D160" s="7"/>
      <c r="E160" s="51" t="s">
        <v>60</v>
      </c>
      <c r="F160" s="52">
        <v>20</v>
      </c>
      <c r="G160" s="52">
        <v>4.6399999999999997</v>
      </c>
      <c r="H160" s="52">
        <v>5.9</v>
      </c>
      <c r="I160" s="52">
        <v>0</v>
      </c>
      <c r="J160" s="52">
        <v>72</v>
      </c>
      <c r="K160" s="51" t="s">
        <v>64</v>
      </c>
      <c r="L160" s="41"/>
    </row>
    <row r="161" spans="1:12" ht="15" thickBot="1" x14ac:dyDescent="0.4">
      <c r="A161" s="23"/>
      <c r="B161" s="15"/>
      <c r="C161" s="11"/>
      <c r="D161" s="7" t="s">
        <v>22</v>
      </c>
      <c r="E161" s="51" t="s">
        <v>77</v>
      </c>
      <c r="F161" s="52">
        <v>200</v>
      </c>
      <c r="G161" s="52">
        <v>0.2</v>
      </c>
      <c r="H161" s="52">
        <v>0.06</v>
      </c>
      <c r="I161" s="52">
        <v>7.06</v>
      </c>
      <c r="J161" s="52">
        <v>28.04</v>
      </c>
      <c r="K161" s="51"/>
      <c r="L161" s="41"/>
    </row>
    <row r="162" spans="1:12" ht="15" thickBot="1" x14ac:dyDescent="0.4">
      <c r="A162" s="23"/>
      <c r="B162" s="15"/>
      <c r="C162" s="11"/>
      <c r="D162" s="7" t="s">
        <v>23</v>
      </c>
      <c r="E162" s="51" t="s">
        <v>107</v>
      </c>
      <c r="F162" s="52">
        <v>50</v>
      </c>
      <c r="G162" s="52">
        <v>3.75</v>
      </c>
      <c r="H162" s="52">
        <v>1.25</v>
      </c>
      <c r="I162" s="52">
        <v>26</v>
      </c>
      <c r="J162" s="52">
        <v>135</v>
      </c>
      <c r="K162" s="51" t="s">
        <v>45</v>
      </c>
      <c r="L162" s="41"/>
    </row>
    <row r="163" spans="1:12" ht="14.5" x14ac:dyDescent="0.35">
      <c r="A163" s="23"/>
      <c r="B163" s="15"/>
      <c r="C163" s="11"/>
      <c r="D163" s="6"/>
      <c r="E163" s="40"/>
      <c r="F163" s="41"/>
      <c r="G163" s="41"/>
      <c r="H163" s="41"/>
      <c r="I163" s="41"/>
      <c r="J163" s="41"/>
      <c r="K163" s="42"/>
      <c r="L163" s="41"/>
    </row>
    <row r="164" spans="1:12" ht="14.5" x14ac:dyDescent="0.3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thickBot="1" x14ac:dyDescent="0.4">
      <c r="A165" s="24"/>
      <c r="B165" s="17"/>
      <c r="C165" s="8"/>
      <c r="D165" s="18" t="s">
        <v>33</v>
      </c>
      <c r="E165" s="9"/>
      <c r="F165" s="19">
        <f>SUM(F158:F164)</f>
        <v>510</v>
      </c>
      <c r="G165" s="19">
        <f t="shared" ref="G165:J165" si="70">SUM(G158:G164)</f>
        <v>21.53</v>
      </c>
      <c r="H165" s="19">
        <f t="shared" si="70"/>
        <v>21.529999999999998</v>
      </c>
      <c r="I165" s="19">
        <f t="shared" si="70"/>
        <v>68.860000000000014</v>
      </c>
      <c r="J165" s="19">
        <f t="shared" si="70"/>
        <v>546.28</v>
      </c>
      <c r="K165" s="25"/>
      <c r="L165" s="19">
        <v>73.03</v>
      </c>
    </row>
    <row r="166" spans="1:12" ht="15" thickBot="1" x14ac:dyDescent="0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9" t="s">
        <v>85</v>
      </c>
      <c r="F166" s="50">
        <v>60</v>
      </c>
      <c r="G166" s="50">
        <v>0.75</v>
      </c>
      <c r="H166" s="50">
        <v>3.05</v>
      </c>
      <c r="I166" s="50">
        <v>3.97</v>
      </c>
      <c r="J166" s="50">
        <v>47.13</v>
      </c>
      <c r="K166" s="49">
        <v>4.2</v>
      </c>
      <c r="L166" s="41"/>
    </row>
    <row r="167" spans="1:12" ht="15" thickBot="1" x14ac:dyDescent="0.4">
      <c r="A167" s="23"/>
      <c r="B167" s="15"/>
      <c r="C167" s="11"/>
      <c r="D167" s="7" t="s">
        <v>27</v>
      </c>
      <c r="E167" s="51" t="s">
        <v>86</v>
      </c>
      <c r="F167" s="52">
        <v>200</v>
      </c>
      <c r="G167" s="52">
        <v>1.68</v>
      </c>
      <c r="H167" s="52">
        <v>4.22</v>
      </c>
      <c r="I167" s="52">
        <v>13.4</v>
      </c>
      <c r="J167" s="52">
        <v>150.19999999999999</v>
      </c>
      <c r="K167" s="51">
        <v>131</v>
      </c>
      <c r="L167" s="41"/>
    </row>
    <row r="168" spans="1:12" ht="15" thickBot="1" x14ac:dyDescent="0.4">
      <c r="A168" s="23"/>
      <c r="B168" s="15"/>
      <c r="C168" s="11"/>
      <c r="D168" s="7" t="s">
        <v>28</v>
      </c>
      <c r="E168" s="51" t="s">
        <v>133</v>
      </c>
      <c r="F168" s="52">
        <v>90</v>
      </c>
      <c r="G168" s="52">
        <v>15.6</v>
      </c>
      <c r="H168" s="52">
        <v>16.66</v>
      </c>
      <c r="I168" s="52">
        <v>34.93</v>
      </c>
      <c r="J168" s="52">
        <v>195.6</v>
      </c>
      <c r="K168" s="51">
        <v>343</v>
      </c>
      <c r="L168" s="41"/>
    </row>
    <row r="169" spans="1:12" ht="15" thickBot="1" x14ac:dyDescent="0.4">
      <c r="A169" s="23"/>
      <c r="B169" s="15"/>
      <c r="C169" s="11"/>
      <c r="D169" s="7" t="s">
        <v>29</v>
      </c>
      <c r="E169" s="51" t="s">
        <v>134</v>
      </c>
      <c r="F169" s="52">
        <v>150</v>
      </c>
      <c r="G169" s="52">
        <v>4.5</v>
      </c>
      <c r="H169" s="52">
        <v>5.6</v>
      </c>
      <c r="I169" s="52">
        <v>26.6</v>
      </c>
      <c r="J169" s="52">
        <v>173.7</v>
      </c>
      <c r="K169" s="51" t="s">
        <v>94</v>
      </c>
      <c r="L169" s="41"/>
    </row>
    <row r="170" spans="1:12" ht="15" thickBot="1" x14ac:dyDescent="0.4">
      <c r="A170" s="23"/>
      <c r="B170" s="15"/>
      <c r="C170" s="11"/>
      <c r="D170" s="7" t="s">
        <v>30</v>
      </c>
      <c r="E170" s="51" t="s">
        <v>89</v>
      </c>
      <c r="F170" s="52">
        <v>200</v>
      </c>
      <c r="G170" s="52">
        <v>0.22</v>
      </c>
      <c r="H170" s="52">
        <v>0.1</v>
      </c>
      <c r="I170" s="52">
        <v>10.119999999999999</v>
      </c>
      <c r="J170" s="52" t="s">
        <v>90</v>
      </c>
      <c r="K170" s="51">
        <v>519</v>
      </c>
      <c r="L170" s="41"/>
    </row>
    <row r="171" spans="1:12" ht="15" thickBot="1" x14ac:dyDescent="0.4">
      <c r="A171" s="23"/>
      <c r="B171" s="15"/>
      <c r="C171" s="11"/>
      <c r="D171" s="7" t="s">
        <v>32</v>
      </c>
      <c r="E171" s="51" t="s">
        <v>52</v>
      </c>
      <c r="F171" s="52">
        <v>20</v>
      </c>
      <c r="G171" s="52">
        <v>1.88</v>
      </c>
      <c r="H171" s="52">
        <v>0.3</v>
      </c>
      <c r="I171" s="52">
        <v>15.68</v>
      </c>
      <c r="J171" s="52">
        <v>74.72</v>
      </c>
      <c r="K171" s="51" t="s">
        <v>45</v>
      </c>
      <c r="L171" s="41"/>
    </row>
    <row r="172" spans="1:12" ht="15" thickBot="1" x14ac:dyDescent="0.4">
      <c r="A172" s="23"/>
      <c r="B172" s="15"/>
      <c r="C172" s="11"/>
      <c r="D172" s="7" t="s">
        <v>31</v>
      </c>
      <c r="E172" s="51" t="s">
        <v>53</v>
      </c>
      <c r="F172" s="52">
        <v>30</v>
      </c>
      <c r="G172" s="52">
        <v>2.0699999999999998</v>
      </c>
      <c r="H172" s="52">
        <v>0.25</v>
      </c>
      <c r="I172" s="52">
        <v>13.54</v>
      </c>
      <c r="J172" s="52">
        <v>66.39</v>
      </c>
      <c r="K172" s="51" t="s">
        <v>45</v>
      </c>
      <c r="L172" s="41"/>
    </row>
    <row r="173" spans="1:12" ht="14.5" x14ac:dyDescent="0.3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4.5" x14ac:dyDescent="0.3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4.5" x14ac:dyDescent="0.35">
      <c r="A175" s="24"/>
      <c r="B175" s="17"/>
      <c r="C175" s="8"/>
      <c r="D175" s="18" t="s">
        <v>33</v>
      </c>
      <c r="E175" s="9"/>
      <c r="F175" s="19">
        <f>SUM(F166:F174)</f>
        <v>750</v>
      </c>
      <c r="G175" s="19">
        <f t="shared" ref="G175:J175" si="71">SUM(G166:G174)</f>
        <v>26.7</v>
      </c>
      <c r="H175" s="19">
        <f t="shared" si="71"/>
        <v>30.180000000000003</v>
      </c>
      <c r="I175" s="19">
        <f t="shared" si="71"/>
        <v>118.24000000000001</v>
      </c>
      <c r="J175" s="19">
        <f t="shared" si="71"/>
        <v>707.7399999999999</v>
      </c>
      <c r="K175" s="25"/>
      <c r="L175" s="19">
        <v>73.03</v>
      </c>
    </row>
    <row r="176" spans="1:12" ht="15" thickBot="1" x14ac:dyDescent="0.3">
      <c r="A176" s="29">
        <f>A158</f>
        <v>2</v>
      </c>
      <c r="B176" s="30">
        <f>B158</f>
        <v>4</v>
      </c>
      <c r="C176" s="90" t="s">
        <v>4</v>
      </c>
      <c r="D176" s="91"/>
      <c r="E176" s="31"/>
      <c r="F176" s="32">
        <f>F165+F175</f>
        <v>1260</v>
      </c>
      <c r="G176" s="32">
        <f t="shared" ref="G176" si="72">G165+G175</f>
        <v>48.230000000000004</v>
      </c>
      <c r="H176" s="32">
        <f t="shared" ref="H176" si="73">H165+H175</f>
        <v>51.71</v>
      </c>
      <c r="I176" s="32">
        <f t="shared" ref="I176" si="74">I165+I175</f>
        <v>187.10000000000002</v>
      </c>
      <c r="J176" s="32">
        <f t="shared" ref="J176:L176" si="75">J165+J175</f>
        <v>1254.02</v>
      </c>
      <c r="K176" s="32"/>
      <c r="L176" s="32">
        <f t="shared" si="75"/>
        <v>146.06</v>
      </c>
    </row>
    <row r="177" spans="1:12" ht="15" thickBot="1" x14ac:dyDescent="0.4">
      <c r="A177" s="20">
        <v>2</v>
      </c>
      <c r="B177" s="21">
        <v>5</v>
      </c>
      <c r="C177" s="22" t="s">
        <v>20</v>
      </c>
      <c r="D177" s="5" t="s">
        <v>21</v>
      </c>
      <c r="E177" s="49" t="s">
        <v>135</v>
      </c>
      <c r="F177" s="50">
        <v>200</v>
      </c>
      <c r="G177" s="50">
        <v>5.5</v>
      </c>
      <c r="H177" s="50">
        <v>4.75</v>
      </c>
      <c r="I177" s="50">
        <v>18</v>
      </c>
      <c r="J177" s="50">
        <v>150</v>
      </c>
      <c r="K177" s="49" t="s">
        <v>109</v>
      </c>
      <c r="L177" s="39"/>
    </row>
    <row r="178" spans="1:12" ht="15" thickBot="1" x14ac:dyDescent="0.4">
      <c r="A178" s="23"/>
      <c r="B178" s="15"/>
      <c r="C178" s="11"/>
      <c r="D178" s="7" t="s">
        <v>23</v>
      </c>
      <c r="E178" s="51" t="s">
        <v>53</v>
      </c>
      <c r="F178" s="52">
        <v>50</v>
      </c>
      <c r="G178" s="52">
        <v>4</v>
      </c>
      <c r="H178" s="52">
        <v>0.5</v>
      </c>
      <c r="I178" s="52">
        <v>24.1</v>
      </c>
      <c r="J178" s="52">
        <v>118</v>
      </c>
      <c r="K178" s="51" t="s">
        <v>45</v>
      </c>
      <c r="L178" s="41"/>
    </row>
    <row r="179" spans="1:12" ht="15" thickBot="1" x14ac:dyDescent="0.4">
      <c r="A179" s="23"/>
      <c r="B179" s="15"/>
      <c r="C179" s="11"/>
      <c r="D179" s="7"/>
      <c r="E179" s="51" t="s">
        <v>136</v>
      </c>
      <c r="F179" s="52">
        <v>10</v>
      </c>
      <c r="G179" s="52">
        <v>0.08</v>
      </c>
      <c r="H179" s="52">
        <v>7.5</v>
      </c>
      <c r="I179" s="52">
        <v>0.13</v>
      </c>
      <c r="J179" s="52">
        <v>66</v>
      </c>
      <c r="K179" s="51"/>
      <c r="L179" s="41"/>
    </row>
    <row r="180" spans="1:12" ht="15" thickBot="1" x14ac:dyDescent="0.4">
      <c r="A180" s="23"/>
      <c r="B180" s="15"/>
      <c r="C180" s="11"/>
      <c r="D180" s="7" t="s">
        <v>22</v>
      </c>
      <c r="E180" s="51" t="s">
        <v>97</v>
      </c>
      <c r="F180" s="52">
        <v>200</v>
      </c>
      <c r="G180" s="52">
        <v>0.22</v>
      </c>
      <c r="H180" s="52">
        <v>0</v>
      </c>
      <c r="I180" s="52">
        <v>7.08</v>
      </c>
      <c r="J180" s="52">
        <v>29.12</v>
      </c>
      <c r="K180" s="51"/>
      <c r="L180" s="41"/>
    </row>
    <row r="181" spans="1:12" ht="15" thickBot="1" x14ac:dyDescent="0.4">
      <c r="A181" s="23"/>
      <c r="B181" s="15"/>
      <c r="C181" s="11"/>
      <c r="D181" s="7" t="s">
        <v>24</v>
      </c>
      <c r="E181" s="51" t="s">
        <v>41</v>
      </c>
      <c r="F181" s="52">
        <v>100</v>
      </c>
      <c r="G181" s="52">
        <v>0.4</v>
      </c>
      <c r="H181" s="52">
        <v>0.4</v>
      </c>
      <c r="I181" s="52">
        <v>9.8000000000000007</v>
      </c>
      <c r="J181" s="52">
        <v>47</v>
      </c>
      <c r="K181" s="51" t="s">
        <v>45</v>
      </c>
      <c r="L181" s="41"/>
    </row>
    <row r="182" spans="1:12" ht="14.5" x14ac:dyDescent="0.35">
      <c r="A182" s="23"/>
      <c r="B182" s="15"/>
      <c r="C182" s="11"/>
      <c r="D182" s="6"/>
      <c r="E182" s="40"/>
      <c r="F182" s="41"/>
      <c r="G182" s="41"/>
      <c r="H182" s="41"/>
      <c r="I182" s="41"/>
      <c r="J182" s="41"/>
      <c r="K182" s="42"/>
      <c r="L182" s="41"/>
    </row>
    <row r="183" spans="1:12" ht="14.5" x14ac:dyDescent="0.3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thickBot="1" x14ac:dyDescent="0.4">
      <c r="A184" s="24"/>
      <c r="B184" s="17"/>
      <c r="C184" s="8"/>
      <c r="D184" s="18" t="s">
        <v>33</v>
      </c>
      <c r="E184" s="9"/>
      <c r="F184" s="19">
        <f>SUM(F177:F183)</f>
        <v>560</v>
      </c>
      <c r="G184" s="19">
        <f t="shared" ref="G184:J184" si="76">SUM(G177:G183)</f>
        <v>10.200000000000001</v>
      </c>
      <c r="H184" s="19">
        <f t="shared" si="76"/>
        <v>13.15</v>
      </c>
      <c r="I184" s="19">
        <f t="shared" si="76"/>
        <v>59.11</v>
      </c>
      <c r="J184" s="19">
        <f t="shared" si="76"/>
        <v>410.12</v>
      </c>
      <c r="K184" s="25"/>
      <c r="L184" s="19">
        <v>73.03</v>
      </c>
    </row>
    <row r="185" spans="1:12" ht="15" thickBot="1" x14ac:dyDescent="0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9" t="s">
        <v>85</v>
      </c>
      <c r="F185" s="50">
        <v>60</v>
      </c>
      <c r="G185" s="50">
        <v>0.75</v>
      </c>
      <c r="H185" s="50">
        <v>3.05</v>
      </c>
      <c r="I185" s="50">
        <v>3.97</v>
      </c>
      <c r="J185" s="50">
        <v>47.13</v>
      </c>
      <c r="K185" s="49">
        <v>4.2</v>
      </c>
      <c r="L185" s="41"/>
    </row>
    <row r="186" spans="1:12" ht="15" thickBot="1" x14ac:dyDescent="0.4">
      <c r="A186" s="23"/>
      <c r="B186" s="15"/>
      <c r="C186" s="11"/>
      <c r="D186" s="7" t="s">
        <v>27</v>
      </c>
      <c r="E186" s="51" t="s">
        <v>137</v>
      </c>
      <c r="F186" s="52">
        <v>200</v>
      </c>
      <c r="G186" s="52">
        <v>3.36</v>
      </c>
      <c r="H186" s="52">
        <v>4.7699999999999996</v>
      </c>
      <c r="I186" s="52">
        <v>13.2</v>
      </c>
      <c r="J186" s="52">
        <v>119.76</v>
      </c>
      <c r="K186" s="51" t="s">
        <v>120</v>
      </c>
      <c r="L186" s="41"/>
    </row>
    <row r="187" spans="1:12" ht="15" thickBot="1" x14ac:dyDescent="0.4">
      <c r="A187" s="23"/>
      <c r="B187" s="15"/>
      <c r="C187" s="11"/>
      <c r="D187" s="7" t="s">
        <v>28</v>
      </c>
      <c r="E187" s="56" t="s">
        <v>138</v>
      </c>
      <c r="F187" s="57">
        <v>250</v>
      </c>
      <c r="G187" s="57">
        <v>18.3</v>
      </c>
      <c r="H187" s="57">
        <v>11.5</v>
      </c>
      <c r="I187" s="57">
        <v>20.8</v>
      </c>
      <c r="J187" s="57">
        <v>262.3</v>
      </c>
      <c r="K187" s="56" t="s">
        <v>142</v>
      </c>
      <c r="L187" s="41"/>
    </row>
    <row r="188" spans="1:12" ht="15" thickBot="1" x14ac:dyDescent="0.4">
      <c r="A188" s="23"/>
      <c r="B188" s="15"/>
      <c r="C188" s="11"/>
      <c r="D188" s="7" t="s">
        <v>30</v>
      </c>
      <c r="E188" s="51" t="s">
        <v>83</v>
      </c>
      <c r="F188" s="52">
        <v>200</v>
      </c>
      <c r="G188" s="52">
        <v>0.04</v>
      </c>
      <c r="H188" s="52">
        <v>0</v>
      </c>
      <c r="I188" s="52">
        <v>9.3000000000000007</v>
      </c>
      <c r="J188" s="52">
        <v>35.42</v>
      </c>
      <c r="K188" s="51">
        <v>508</v>
      </c>
      <c r="L188" s="41"/>
    </row>
    <row r="189" spans="1:12" ht="15" thickBot="1" x14ac:dyDescent="0.4">
      <c r="A189" s="23"/>
      <c r="B189" s="15"/>
      <c r="C189" s="11"/>
      <c r="D189" s="7" t="s">
        <v>32</v>
      </c>
      <c r="E189" s="51" t="s">
        <v>52</v>
      </c>
      <c r="F189" s="52">
        <v>20</v>
      </c>
      <c r="G189" s="52">
        <v>1.88</v>
      </c>
      <c r="H189" s="52">
        <v>0.3</v>
      </c>
      <c r="I189" s="52">
        <v>15.68</v>
      </c>
      <c r="J189" s="52">
        <v>74.72</v>
      </c>
      <c r="K189" s="51" t="s">
        <v>45</v>
      </c>
      <c r="L189" s="41"/>
    </row>
    <row r="190" spans="1:12" ht="15" thickBot="1" x14ac:dyDescent="0.4">
      <c r="A190" s="23"/>
      <c r="B190" s="15"/>
      <c r="C190" s="11"/>
      <c r="D190" s="7" t="s">
        <v>31</v>
      </c>
      <c r="E190" s="51" t="s">
        <v>53</v>
      </c>
      <c r="F190" s="52">
        <v>30</v>
      </c>
      <c r="G190" s="52">
        <v>2.0699999999999998</v>
      </c>
      <c r="H190" s="52">
        <v>0.25</v>
      </c>
      <c r="I190" s="52">
        <v>13.54</v>
      </c>
      <c r="J190" s="52">
        <v>66.39</v>
      </c>
      <c r="K190" s="51" t="s">
        <v>45</v>
      </c>
      <c r="L190" s="41"/>
    </row>
    <row r="191" spans="1:12" ht="14.5" x14ac:dyDescent="0.35">
      <c r="A191" s="23"/>
      <c r="B191" s="15"/>
      <c r="C191" s="11"/>
      <c r="D191" s="7"/>
      <c r="E191" s="40"/>
      <c r="F191" s="41"/>
      <c r="G191" s="41"/>
      <c r="H191" s="41"/>
      <c r="I191" s="41"/>
      <c r="J191" s="41"/>
      <c r="K191" s="42"/>
      <c r="L191" s="41"/>
    </row>
    <row r="192" spans="1:12" ht="14.5" x14ac:dyDescent="0.3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4.5" x14ac:dyDescent="0.3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4.5" x14ac:dyDescent="0.35">
      <c r="A194" s="24"/>
      <c r="B194" s="17"/>
      <c r="C194" s="8"/>
      <c r="D194" s="18" t="s">
        <v>33</v>
      </c>
      <c r="E194" s="9"/>
      <c r="F194" s="19">
        <f>SUM(F185:F193)</f>
        <v>760</v>
      </c>
      <c r="G194" s="19">
        <f t="shared" ref="G194:J194" si="77">SUM(G185:G193)</f>
        <v>26.4</v>
      </c>
      <c r="H194" s="19">
        <f t="shared" si="77"/>
        <v>19.87</v>
      </c>
      <c r="I194" s="19">
        <f t="shared" si="77"/>
        <v>76.489999999999995</v>
      </c>
      <c r="J194" s="19">
        <f t="shared" si="77"/>
        <v>605.72</v>
      </c>
      <c r="K194" s="25"/>
      <c r="L194" s="19">
        <v>73.03</v>
      </c>
    </row>
    <row r="195" spans="1:12" ht="15" thickBot="1" x14ac:dyDescent="0.3">
      <c r="A195" s="29">
        <f>A177</f>
        <v>2</v>
      </c>
      <c r="B195" s="30">
        <f>B177</f>
        <v>5</v>
      </c>
      <c r="C195" s="90" t="s">
        <v>4</v>
      </c>
      <c r="D195" s="91"/>
      <c r="E195" s="31"/>
      <c r="F195" s="32">
        <f>F184+F194</f>
        <v>1320</v>
      </c>
      <c r="G195" s="32">
        <f t="shared" ref="G195" si="78">G184+G194</f>
        <v>36.6</v>
      </c>
      <c r="H195" s="32">
        <f t="shared" ref="H195" si="79">H184+H194</f>
        <v>33.020000000000003</v>
      </c>
      <c r="I195" s="32">
        <f t="shared" ref="I195" si="80">I184+I194</f>
        <v>135.6</v>
      </c>
      <c r="J195" s="32">
        <f t="shared" ref="J195:L195" si="81">J184+J194</f>
        <v>1015.84</v>
      </c>
      <c r="K195" s="32"/>
      <c r="L195" s="32">
        <f t="shared" si="81"/>
        <v>146.06</v>
      </c>
    </row>
    <row r="196" spans="1:12" ht="13.5" thickBot="1" x14ac:dyDescent="0.3">
      <c r="A196" s="27"/>
      <c r="B196" s="28"/>
      <c r="C196" s="92" t="s">
        <v>5</v>
      </c>
      <c r="D196" s="92"/>
      <c r="E196" s="92"/>
      <c r="F196" s="34">
        <f>(F24+F43+F62+F81+F100+F119+F138+F157+F176+F195)/(IF(F24=0,0,1)+IF(F43=0,0,1)+IF(F62=0,0,1)+IF(F81=0,0,1)+IF(F100=0,0,1)+IF(F119=0,0,1)+IF(F138=0,0,1)+IF(F157=0,0,1)+IF(F176=0,0,1)+IF(F195=0,0,1))</f>
        <v>1298.8</v>
      </c>
      <c r="G196" s="34">
        <f t="shared" ref="G196:J196" si="82">(G24+G43+G62+G81+G100+G119+G138+G157+G176+G195)/(IF(G24=0,0,1)+IF(G43=0,0,1)+IF(G62=0,0,1)+IF(G81=0,0,1)+IF(G100=0,0,1)+IF(G119=0,0,1)+IF(G138=0,0,1)+IF(G157=0,0,1)+IF(G176=0,0,1)+IF(G195=0,0,1))</f>
        <v>49.491</v>
      </c>
      <c r="H196" s="34">
        <f t="shared" si="82"/>
        <v>40.298999999999999</v>
      </c>
      <c r="I196" s="34">
        <f t="shared" si="82"/>
        <v>171.32900000000001</v>
      </c>
      <c r="J196" s="34">
        <f t="shared" si="82"/>
        <v>1277.8340000000001</v>
      </c>
      <c r="K196" s="34"/>
      <c r="L196" s="34">
        <f t="shared" ref="L196" si="83">(L24+L43+L62+L81+L100+L119+L138+L157+L176+L195)/(IF(L24=0,0,1)+IF(L43=0,0,1)+IF(L62=0,0,1)+IF(L81=0,0,1)+IF(L100=0,0,1)+IF(L119=0,0,1)+IF(L138=0,0,1)+IF(L157=0,0,1)+IF(L176=0,0,1)+IF(L195=0,0,1))</f>
        <v>146.05999999999997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 (2)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dcterms:created xsi:type="dcterms:W3CDTF">2022-05-16T14:23:56Z</dcterms:created>
  <dcterms:modified xsi:type="dcterms:W3CDTF">2026-05-03T16:28:34Z</dcterms:modified>
</cp:coreProperties>
</file>